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19.06.2019г." sheetId="1" r:id="rId1"/>
  </sheets>
  <definedNames>
    <definedName name="_xlnm.Print_Titles" localSheetId="0">'19.06.2019г.'!$A:$D</definedName>
    <definedName name="_xlnm.Print_Area" localSheetId="0">'19.06.2019г.'!$A$1:$T$59</definedName>
  </definedNames>
  <calcPr fullCalcOnLoad="1"/>
</workbook>
</file>

<file path=xl/sharedStrings.xml><?xml version="1.0" encoding="utf-8"?>
<sst xmlns="http://schemas.openxmlformats.org/spreadsheetml/2006/main" count="458" uniqueCount="126">
  <si>
    <t>Результаты контрольного замера режимных параметров сети группы точек поставки оптового рынка</t>
  </si>
  <si>
    <t>Перетоки мощности в элементах схемы в дни контрольных замеров (режимные дни) за характерные часы (активные и реактивные), узловые нагрузки</t>
  </si>
  <si>
    <t>+(-)P(МВт)+(-)jQ(Мвар)</t>
  </si>
  <si>
    <t>№ п/п</t>
  </si>
  <si>
    <t>№ точки поставки на общей схеме (наименование точки поставки)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</si>
  <si>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</si>
  <si>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</si>
  <si>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</si>
  <si>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</si>
  <si>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</si>
  <si>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</si>
  <si>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</si>
  <si>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</si>
  <si>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</si>
  <si>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</si>
  <si>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</si>
  <si>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-</t>
  </si>
  <si>
    <t>+</t>
  </si>
  <si>
    <t>j</t>
  </si>
  <si>
    <t>1.12</t>
  </si>
  <si>
    <t>1.13</t>
  </si>
  <si>
    <t>1.14</t>
  </si>
  <si>
    <t>1.15</t>
  </si>
  <si>
    <t>1.16</t>
  </si>
  <si>
    <t>1.17</t>
  </si>
  <si>
    <t>1.20</t>
  </si>
  <si>
    <t>1.22</t>
  </si>
  <si>
    <t>1.23</t>
  </si>
  <si>
    <t>1.24</t>
  </si>
  <si>
    <t>1.25</t>
  </si>
  <si>
    <t>1.26</t>
  </si>
  <si>
    <t>1.27</t>
  </si>
  <si>
    <t>1.28</t>
  </si>
  <si>
    <t>1.32</t>
  </si>
  <si>
    <t>1.33</t>
  </si>
  <si>
    <t>1.34</t>
  </si>
  <si>
    <t>1.35</t>
  </si>
  <si>
    <t>ПС 35/6кВ "ГПП-2"
ВЛ-35кВ "Серов-ГПП-2-1"</t>
  </si>
  <si>
    <t>ПС 35/6кВ "ГПП-2"
ВЛ-35кВ "Серов-ГПП-2-2"</t>
  </si>
  <si>
    <t>ПС 110/35/6кВ "ГПП-1", РУ-6кВ,
3СШ, яч. №72, Ф."Мех.завод № 1"</t>
  </si>
  <si>
    <t>ПС 110/35/6кВ "ГПП-1", РУ-6кВ,
1СШ, яч. №2, Ф."Мех.завод № 2"</t>
  </si>
  <si>
    <t>ПС 110/35/6кВ "ГПП-1", РУ-6кВ,
2СШ, яч. №36, Ф."Мех.завод № 3"</t>
  </si>
  <si>
    <t>ПС 110/35/6кВ "ГПП-1", РУ-6кВ,
1СШ, яч. №19, Ф. "Мех.завод № 4"</t>
  </si>
  <si>
    <t>ПС 110/35/6кВ "ГПП-1", РУ-6кВ,
3СШ, яч. №68, Ф. "Мех.завод № 5"</t>
  </si>
  <si>
    <t>ПС 110/35/6кВ "ГПП-1", РУ-6кВ,
3СШ, яч. №59, Ф. "Город"</t>
  </si>
  <si>
    <t>ПС №21 6/0,4кВ, РУ-6кВ,
2СШ, яч. №6, Ф. "Стромос-С"</t>
  </si>
  <si>
    <t>ПС №53 6/0,4кВ, РУ-6кВ,
1СШ, яч. №1, Ввод №1-6кВ</t>
  </si>
  <si>
    <t>ПС №49 6/0,4кВ; РУ-6кВ; 2 СШ, яч. №11,Ф. «п/ст №50-1», анкерная опора</t>
  </si>
  <si>
    <t>ПС №49 6/0,4кВ; РУ-6кВ; 1 СШ, яч. №3,Ф. «п/ст №50-2», анкерная опора</t>
  </si>
  <si>
    <t>ПС №45 6/0,4кВ, РУ-6кВ,
2СШ, яч. №2, Ввод 6кВ</t>
  </si>
  <si>
    <t>ПС №33 6/0,4кВ,
РУ-0,4кВ, Ф."ШБУ"</t>
  </si>
  <si>
    <t>ПС №14 6/0,4кВ РУ-0,4кВ,
Ф."Насосная Ферросплавного Завода"</t>
  </si>
  <si>
    <t>ПС №16 6/0,4кВ РУ-0,4кВ,
Ф."Насосная Ферросплавного Завода"</t>
  </si>
  <si>
    <t xml:space="preserve"> ПС №21 6/0,4кВ РУ-0,4кВ, Ф."ТНП-I"</t>
  </si>
  <si>
    <t xml:space="preserve"> ПС №21 6/0,4кВ РУ-0,4кВ, Ф."ТНП-II"</t>
  </si>
  <si>
    <t xml:space="preserve"> ПС №21 6/0,4кВ РУ-0,4кВ, Ф."ТНП-III"</t>
  </si>
  <si>
    <t xml:space="preserve"> ПС №21 6/0,4кВ РУ-0,4кВ, Ф. "ТНП-IV"</t>
  </si>
  <si>
    <t xml:space="preserve"> ПС №49 6кВ, РУ-6кВ, 1СШ яч.№8, Ф. «МПС» </t>
  </si>
  <si>
    <t xml:space="preserve"> ПС №17 6/0,4кВ РУ-0,4кВ, Ф. "Обводной канал", опора возле здания Копаладзе А.Ч.</t>
  </si>
  <si>
    <t>ПС 35/6кВ "ГПП-2", РУ-6кВ,
1СШ, яч. №28, Ф.6кВ "Сосьва"</t>
  </si>
  <si>
    <t>ПС №53 6/0,4кВ, РУ-6кВ,
2СШ, яч. №2, Ввод №2-6кВ</t>
  </si>
  <si>
    <t xml:space="preserve"> ПС №41 6/0,4кВ РУ-0,4кВ,
Ф. ООО Предприятие "Уралдомнаремонт"</t>
  </si>
  <si>
    <t>№ счетчика</t>
  </si>
  <si>
    <t>01108042</t>
  </si>
  <si>
    <t>01108041</t>
  </si>
  <si>
    <t>01108047</t>
  </si>
  <si>
    <t>01108043</t>
  </si>
  <si>
    <t>01108044</t>
  </si>
  <si>
    <t>01074436</t>
  </si>
  <si>
    <t>01074433</t>
  </si>
  <si>
    <t>01074437</t>
  </si>
  <si>
    <t>01077443</t>
  </si>
  <si>
    <t>01098019</t>
  </si>
  <si>
    <t>01122085</t>
  </si>
  <si>
    <t>01122087</t>
  </si>
  <si>
    <t>01122086</t>
  </si>
  <si>
    <t>3070383</t>
  </si>
  <si>
    <t>11062028</t>
  </si>
  <si>
    <t>11062074</t>
  </si>
  <si>
    <t>11061245</t>
  </si>
  <si>
    <t>11061123</t>
  </si>
  <si>
    <t>12059183</t>
  </si>
  <si>
    <t>0804112904</t>
  </si>
  <si>
    <t>01225206</t>
  </si>
  <si>
    <t>01225207</t>
  </si>
  <si>
    <t>01122092</t>
  </si>
  <si>
    <t>795572</t>
  </si>
  <si>
    <t>ПС "Электросталь" Ввод 220</t>
  </si>
  <si>
    <t>01074435</t>
  </si>
  <si>
    <t>929337</t>
  </si>
  <si>
    <t>01285949</t>
  </si>
  <si>
    <t>1112132787</t>
  </si>
  <si>
    <t>11147206</t>
  </si>
  <si>
    <t>01285948</t>
  </si>
  <si>
    <t>01285947</t>
  </si>
  <si>
    <t xml:space="preserve">ЗАО "Энергопромышленная компания" (ПАО "Надеждинский металлургический завод") </t>
  </si>
  <si>
    <t>ПС 40 6/0,4 кВ РУ-0,4 кВ Ф "Вымпелком"</t>
  </si>
  <si>
    <t>Опора №46 ВЛ-6 кВ ПС 49-1 - ПС60-1             ф "Юбилейное-1"</t>
  </si>
  <si>
    <t>Опора №48 ВЛ-6 кВ ПС 49-2 - ПС60-2             ф "Юбилейное-2"</t>
  </si>
  <si>
    <t>ВЛ-110кВ "СГРЭС-"                      Т3-6 кВ</t>
  </si>
  <si>
    <t xml:space="preserve">ПС №11н 6/0,4кВ, РУ-0,4кВ, помещение "газоочистки" ЕЕЗ ЭСПЦ, Ф. ОАО "МТС" </t>
  </si>
  <si>
    <t>ПС № 18 РУ-6 кВ                                            ф"Городская котельная -1" яч.3</t>
  </si>
  <si>
    <t>ПС № 18 РУ-6 кВ                                  ф"Городская котельная -2" яч.12</t>
  </si>
  <si>
    <t>Железнодорожный переезд ОАО "РЖД"</t>
  </si>
  <si>
    <t>ПС 110/35/6кВ "ГПП-1"
ВЛ-110кВ "СГРЭС-Метзавод 2"                                                                   (Т2-6 кВ)</t>
  </si>
  <si>
    <t xml:space="preserve">ПС 110/35/6кВ "ГПП-1"                Т1-6 кВ
</t>
  </si>
  <si>
    <t>Метзавод 1"                                    Т3-35кВ</t>
  </si>
  <si>
    <t xml:space="preserve">Летний замерный день (19.06.2019 г.), Р (МВТ) + Q (МВАр) </t>
  </si>
  <si>
    <t>P (МВт)</t>
  </si>
  <si>
    <t>Q (Мвар)</t>
  </si>
  <si>
    <t>10 часов по московскому времени</t>
  </si>
  <si>
    <t>Суммарная мощность по ГТП</t>
  </si>
  <si>
    <t>Главный энергетик</t>
  </si>
  <si>
    <t>А.В. Орлов</t>
  </si>
  <si>
    <t>МП</t>
  </si>
  <si>
    <t xml:space="preserve">Минимальная мощность по ГТП за один час замерного дня                                                  </t>
  </si>
  <si>
    <t xml:space="preserve">Максимальная мощность по ГТП за один час замерного дня                                  </t>
  </si>
  <si>
    <t xml:space="preserve">Дата </t>
  </si>
  <si>
    <t>Час минимальной мощности по ГТП                                          7:00</t>
  </si>
  <si>
    <t>Час минимальной мощности по ГТП                                       9:00</t>
  </si>
  <si>
    <t>1.29</t>
  </si>
  <si>
    <t>1.30</t>
  </si>
  <si>
    <t>1.31</t>
  </si>
  <si>
    <t>1.18</t>
  </si>
  <si>
    <t>1.19</t>
  </si>
  <si>
    <t>1.21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</si>
</sst>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_р_."/>
    <numFmt numFmtId="17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name val="Times New Roman"/>
      <family val="1"/>
    </font>
    <font>
      <sz val="11"/>
      <name val="Calibri"/>
      <family val="2"/>
    </font>
    <font>
      <i/>
      <sz val="11"/>
      <name val="Garamond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6" fontId="14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32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19" xfId="0" applyBorder="1" applyAlignment="1">
      <alignment/>
    </xf>
    <xf numFmtId="176" fontId="9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/>
    </xf>
    <xf numFmtId="176" fontId="2" fillId="32" borderId="11" xfId="0" applyNumberFormat="1" applyFont="1" applyFill="1" applyBorder="1" applyAlignment="1">
      <alignment horizontal="center" vertical="center" wrapText="1"/>
    </xf>
    <xf numFmtId="176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2" fillId="0" borderId="19" xfId="0" applyFont="1" applyBorder="1" applyAlignment="1">
      <alignment horizontal="left"/>
    </xf>
    <xf numFmtId="0" fontId="52" fillId="0" borderId="0" xfId="0" applyFont="1" applyAlignment="1">
      <alignment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09700" y="6038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09700" y="632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409700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409700" y="632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409700" y="632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409700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409700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409700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409700" y="689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409700" y="689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409700" y="689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409700" y="689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409700" y="719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409700" y="719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409700" y="719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409700" y="719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409700" y="7477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409700" y="7477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409700" y="7477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409700" y="7477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409700" y="779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409700" y="779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409700" y="779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1409700" y="779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409700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1409700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409700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409700" y="8096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409700" y="842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409700" y="842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409700" y="842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409700" y="842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409700" y="880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409700" y="880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35" name="TextBox 35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36" name="TextBox 36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37" name="TextBox 37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38" name="TextBox 38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39" name="TextBox 39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0" name="TextBox 40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1" name="TextBox 41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2" name="TextBox 42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409700" y="940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409700" y="940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409700" y="940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409700" y="940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7" name="TextBox 47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8" name="TextBox 48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9" name="TextBox 49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50" name="TextBox 50"/>
        <xdr:cNvSpPr txBox="1">
          <a:spLocks noChangeArrowheads="1"/>
        </xdr:cNvSpPr>
      </xdr:nvSpPr>
      <xdr:spPr>
        <a:xfrm>
          <a:off x="1409700" y="90773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43" sqref="W43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34.00390625" style="0" customWidth="1"/>
    <col min="4" max="4" width="0.13671875" style="0" customWidth="1"/>
    <col min="5" max="5" width="2.57421875" style="0" customWidth="1"/>
    <col min="6" max="6" width="10.140625" style="0" customWidth="1"/>
    <col min="7" max="7" width="2.28125" style="0" customWidth="1"/>
    <col min="8" max="8" width="2.421875" style="0" customWidth="1"/>
    <col min="9" max="9" width="10.57421875" style="18" customWidth="1"/>
    <col min="10" max="10" width="2.28125" style="0" customWidth="1"/>
    <col min="11" max="11" width="10.00390625" style="0" customWidth="1"/>
    <col min="12" max="12" width="2.140625" style="0" customWidth="1"/>
    <col min="13" max="13" width="2.7109375" style="0" customWidth="1"/>
    <col min="14" max="14" width="9.7109375" style="18" customWidth="1"/>
    <col min="15" max="15" width="2.28125" style="0" customWidth="1"/>
    <col min="16" max="16" width="7.57421875" style="0" customWidth="1"/>
    <col min="17" max="17" width="2.140625" style="0" customWidth="1"/>
    <col min="18" max="18" width="2.28125" style="0" customWidth="1"/>
    <col min="19" max="19" width="12.421875" style="18" customWidth="1"/>
    <col min="20" max="20" width="8.57421875" style="0" customWidth="1"/>
    <col min="21" max="21" width="10.28125" style="0" bestFit="1" customWidth="1"/>
    <col min="25" max="25" width="9.57421875" style="0" customWidth="1"/>
  </cols>
  <sheetData>
    <row r="1" spans="1:19" ht="19.5">
      <c r="A1" s="16" t="s">
        <v>0</v>
      </c>
      <c r="B1" s="16"/>
      <c r="C1" s="16"/>
      <c r="D1" s="16"/>
      <c r="E1" s="16"/>
      <c r="F1" s="16"/>
      <c r="G1" s="16"/>
      <c r="H1" s="16"/>
      <c r="I1" s="17"/>
      <c r="J1" s="16"/>
      <c r="K1" s="16"/>
      <c r="L1" s="16"/>
      <c r="M1" s="16"/>
      <c r="N1" s="17"/>
      <c r="O1" s="16"/>
      <c r="P1" s="16"/>
      <c r="Q1" s="16"/>
      <c r="R1" s="16"/>
      <c r="S1" s="17"/>
    </row>
    <row r="2" spans="1:19" ht="12.75" customHeight="1">
      <c r="A2" s="2"/>
      <c r="B2" s="3"/>
      <c r="C2" s="1"/>
      <c r="D2" s="1"/>
      <c r="E2" s="1"/>
      <c r="F2" s="4"/>
      <c r="G2" s="1"/>
      <c r="H2" s="1"/>
      <c r="I2" s="8"/>
      <c r="J2" s="1"/>
      <c r="K2" s="4"/>
      <c r="L2" s="1"/>
      <c r="M2" s="1"/>
      <c r="N2" s="8"/>
      <c r="O2" s="1"/>
      <c r="P2" s="4"/>
      <c r="Q2" s="1"/>
      <c r="R2" s="1"/>
      <c r="S2" s="8"/>
    </row>
    <row r="3" spans="1:19" ht="33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0" ht="15.75">
      <c r="A4" s="5" t="s">
        <v>2</v>
      </c>
      <c r="B4" s="6"/>
      <c r="C4" s="7"/>
      <c r="D4" s="7"/>
      <c r="E4" s="7"/>
      <c r="F4" s="8"/>
      <c r="G4" s="7"/>
      <c r="H4" s="7"/>
      <c r="I4" s="8"/>
      <c r="J4" s="7"/>
      <c r="K4" s="8"/>
      <c r="L4" s="7"/>
      <c r="M4" s="7"/>
      <c r="N4" s="8"/>
      <c r="O4" s="7"/>
      <c r="P4" s="8"/>
      <c r="Q4" s="7"/>
      <c r="R4" s="7"/>
      <c r="S4" s="8"/>
      <c r="T4" s="19"/>
    </row>
    <row r="5" spans="1:20" ht="14.25" customHeight="1">
      <c r="A5" s="9"/>
      <c r="B5" s="10"/>
      <c r="C5" s="1"/>
      <c r="D5" s="1"/>
      <c r="E5" s="1"/>
      <c r="F5" s="4"/>
      <c r="G5" s="1"/>
      <c r="H5" s="1"/>
      <c r="I5" s="8"/>
      <c r="J5" s="1"/>
      <c r="K5" s="4"/>
      <c r="L5" s="1"/>
      <c r="M5" s="1"/>
      <c r="N5" s="8"/>
      <c r="O5" s="1"/>
      <c r="P5" s="4"/>
      <c r="Q5" s="1"/>
      <c r="R5" s="1"/>
      <c r="S5" s="8"/>
      <c r="T5" s="19"/>
    </row>
    <row r="6" spans="1:21" ht="39" customHeight="1">
      <c r="A6" s="65" t="s">
        <v>95</v>
      </c>
      <c r="B6" s="66"/>
      <c r="C6" s="67"/>
      <c r="D6" s="78" t="s">
        <v>62</v>
      </c>
      <c r="E6" s="75" t="s">
        <v>107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20"/>
      <c r="U6" s="20"/>
    </row>
    <row r="7" spans="1:21" ht="15" customHeight="1">
      <c r="A7" s="79" t="s">
        <v>3</v>
      </c>
      <c r="B7" s="80" t="s">
        <v>4</v>
      </c>
      <c r="C7" s="81"/>
      <c r="D7" s="78"/>
      <c r="E7" s="82" t="s">
        <v>115</v>
      </c>
      <c r="F7" s="83"/>
      <c r="G7" s="83"/>
      <c r="H7" s="83"/>
      <c r="I7" s="84"/>
      <c r="J7" s="82" t="s">
        <v>116</v>
      </c>
      <c r="K7" s="83"/>
      <c r="L7" s="83"/>
      <c r="M7" s="83"/>
      <c r="N7" s="84"/>
      <c r="O7" s="82" t="s">
        <v>110</v>
      </c>
      <c r="P7" s="83"/>
      <c r="Q7" s="83"/>
      <c r="R7" s="83"/>
      <c r="S7" s="84"/>
      <c r="T7" s="20"/>
      <c r="U7" s="20"/>
    </row>
    <row r="8" spans="1:21" ht="48" customHeight="1">
      <c r="A8" s="85"/>
      <c r="B8" s="86"/>
      <c r="C8" s="87"/>
      <c r="D8" s="78"/>
      <c r="E8" s="88"/>
      <c r="F8" s="89"/>
      <c r="G8" s="89"/>
      <c r="H8" s="89"/>
      <c r="I8" s="90"/>
      <c r="J8" s="91"/>
      <c r="K8" s="92"/>
      <c r="L8" s="92"/>
      <c r="M8" s="92"/>
      <c r="N8" s="93"/>
      <c r="O8" s="91"/>
      <c r="P8" s="92"/>
      <c r="Q8" s="92"/>
      <c r="R8" s="92"/>
      <c r="S8" s="93"/>
      <c r="T8" s="20"/>
      <c r="U8" s="20"/>
    </row>
    <row r="9" spans="1:21" ht="65.25" customHeight="1">
      <c r="A9" s="85"/>
      <c r="B9" s="86"/>
      <c r="C9" s="87"/>
      <c r="D9" s="94"/>
      <c r="E9" s="95" t="s">
        <v>118</v>
      </c>
      <c r="F9" s="96"/>
      <c r="G9" s="96"/>
      <c r="H9" s="96"/>
      <c r="I9" s="97"/>
      <c r="J9" s="98" t="s">
        <v>119</v>
      </c>
      <c r="K9" s="99"/>
      <c r="L9" s="99"/>
      <c r="M9" s="99"/>
      <c r="N9" s="100"/>
      <c r="O9" s="88"/>
      <c r="P9" s="89"/>
      <c r="Q9" s="89"/>
      <c r="R9" s="89"/>
      <c r="S9" s="90"/>
      <c r="T9" s="20"/>
      <c r="U9" s="20"/>
    </row>
    <row r="10" spans="1:21" ht="15">
      <c r="A10" s="101"/>
      <c r="B10" s="102"/>
      <c r="C10" s="103"/>
      <c r="D10" s="94"/>
      <c r="E10" s="104"/>
      <c r="F10" s="105" t="s">
        <v>108</v>
      </c>
      <c r="G10" s="105"/>
      <c r="H10" s="105"/>
      <c r="I10" s="105" t="s">
        <v>109</v>
      </c>
      <c r="J10" s="106"/>
      <c r="K10" s="107" t="s">
        <v>108</v>
      </c>
      <c r="L10" s="107"/>
      <c r="M10" s="107"/>
      <c r="N10" s="108" t="s">
        <v>109</v>
      </c>
      <c r="O10" s="107"/>
      <c r="P10" s="107" t="s">
        <v>108</v>
      </c>
      <c r="Q10" s="107"/>
      <c r="R10" s="107"/>
      <c r="S10" s="109" t="s">
        <v>109</v>
      </c>
      <c r="T10" s="20"/>
      <c r="U10" s="20"/>
    </row>
    <row r="11" spans="1:21" ht="36" customHeight="1">
      <c r="A11" s="14">
        <v>1</v>
      </c>
      <c r="B11" s="15" t="s">
        <v>5</v>
      </c>
      <c r="C11" s="35" t="s">
        <v>104</v>
      </c>
      <c r="D11" s="26" t="s">
        <v>63</v>
      </c>
      <c r="E11" s="51" t="s">
        <v>17</v>
      </c>
      <c r="F11" s="50">
        <v>4.543</v>
      </c>
      <c r="G11" s="51" t="s">
        <v>16</v>
      </c>
      <c r="H11" s="51" t="s">
        <v>18</v>
      </c>
      <c r="I11" s="52">
        <v>4.226</v>
      </c>
      <c r="J11" s="51"/>
      <c r="K11" s="50">
        <v>6.091</v>
      </c>
      <c r="L11" s="51" t="s">
        <v>16</v>
      </c>
      <c r="M11" s="51" t="s">
        <v>18</v>
      </c>
      <c r="N11" s="52">
        <v>3.244</v>
      </c>
      <c r="O11" s="51"/>
      <c r="P11" s="50">
        <v>5.818</v>
      </c>
      <c r="Q11" s="51" t="s">
        <v>16</v>
      </c>
      <c r="R11" s="51" t="s">
        <v>18</v>
      </c>
      <c r="S11" s="52">
        <v>3.967</v>
      </c>
      <c r="T11" s="21">
        <f>F11+K11+P11</f>
        <v>16.451999999999998</v>
      </c>
      <c r="U11" s="21">
        <f>I11+N11+S11</f>
        <v>11.437000000000001</v>
      </c>
    </row>
    <row r="12" spans="1:21" ht="15.75" customHeight="1">
      <c r="A12" s="59">
        <v>2</v>
      </c>
      <c r="B12" s="62" t="s">
        <v>6</v>
      </c>
      <c r="C12" s="39" t="s">
        <v>105</v>
      </c>
      <c r="D12" s="26" t="s">
        <v>83</v>
      </c>
      <c r="E12" s="51" t="s">
        <v>17</v>
      </c>
      <c r="F12" s="50">
        <v>12.509</v>
      </c>
      <c r="G12" s="51" t="s">
        <v>17</v>
      </c>
      <c r="H12" s="51" t="s">
        <v>18</v>
      </c>
      <c r="I12" s="52">
        <v>8.102</v>
      </c>
      <c r="J12" s="51" t="s">
        <v>17</v>
      </c>
      <c r="K12" s="50">
        <v>13.426</v>
      </c>
      <c r="L12" s="51" t="s">
        <v>17</v>
      </c>
      <c r="M12" s="51" t="s">
        <v>18</v>
      </c>
      <c r="N12" s="52">
        <v>9.461</v>
      </c>
      <c r="O12" s="51"/>
      <c r="P12" s="50">
        <v>13.915</v>
      </c>
      <c r="Q12" s="51" t="s">
        <v>17</v>
      </c>
      <c r="R12" s="51" t="s">
        <v>18</v>
      </c>
      <c r="S12" s="52">
        <v>9.701</v>
      </c>
      <c r="T12" s="21">
        <f aca="true" t="shared" si="0" ref="T12:T47">F12+K12+P12</f>
        <v>39.85</v>
      </c>
      <c r="U12" s="21">
        <f aca="true" t="shared" si="1" ref="U12:U48">I12+N12+S12</f>
        <v>27.264000000000003</v>
      </c>
    </row>
    <row r="13" spans="1:21" ht="15" customHeight="1">
      <c r="A13" s="60"/>
      <c r="B13" s="63"/>
      <c r="C13" s="40" t="s">
        <v>99</v>
      </c>
      <c r="D13" s="26" t="s">
        <v>64</v>
      </c>
      <c r="E13" s="51" t="s">
        <v>17</v>
      </c>
      <c r="F13" s="50">
        <v>1.454</v>
      </c>
      <c r="G13" s="51" t="s">
        <v>17</v>
      </c>
      <c r="H13" s="51" t="s">
        <v>18</v>
      </c>
      <c r="I13" s="52">
        <v>0.898</v>
      </c>
      <c r="J13" s="51" t="s">
        <v>17</v>
      </c>
      <c r="K13" s="50">
        <v>3</v>
      </c>
      <c r="L13" s="51" t="s">
        <v>17</v>
      </c>
      <c r="M13" s="51" t="s">
        <v>18</v>
      </c>
      <c r="N13" s="52">
        <v>1.723</v>
      </c>
      <c r="O13" s="51"/>
      <c r="P13" s="50">
        <v>2.894</v>
      </c>
      <c r="Q13" s="51" t="s">
        <v>17</v>
      </c>
      <c r="R13" s="51" t="s">
        <v>18</v>
      </c>
      <c r="S13" s="52">
        <v>1.632</v>
      </c>
      <c r="T13" s="21">
        <f t="shared" si="0"/>
        <v>7.348</v>
      </c>
      <c r="U13" s="21">
        <f t="shared" si="1"/>
        <v>4.253</v>
      </c>
    </row>
    <row r="14" spans="1:21" ht="12.75" customHeight="1">
      <c r="A14" s="61"/>
      <c r="B14" s="64"/>
      <c r="C14" s="31" t="s">
        <v>106</v>
      </c>
      <c r="D14" s="26" t="s">
        <v>65</v>
      </c>
      <c r="E14" s="51" t="s">
        <v>17</v>
      </c>
      <c r="F14" s="50">
        <v>2.87</v>
      </c>
      <c r="G14" s="51" t="s">
        <v>17</v>
      </c>
      <c r="H14" s="51" t="s">
        <v>18</v>
      </c>
      <c r="I14" s="52">
        <v>0.4</v>
      </c>
      <c r="J14" s="51" t="s">
        <v>17</v>
      </c>
      <c r="K14" s="50">
        <v>2.528</v>
      </c>
      <c r="L14" s="51" t="s">
        <v>17</v>
      </c>
      <c r="M14" s="51" t="s">
        <v>18</v>
      </c>
      <c r="N14" s="52">
        <v>0.356</v>
      </c>
      <c r="O14" s="51"/>
      <c r="P14" s="50">
        <v>3.987</v>
      </c>
      <c r="Q14" s="51" t="s">
        <v>17</v>
      </c>
      <c r="R14" s="51" t="s">
        <v>18</v>
      </c>
      <c r="S14" s="52">
        <v>0.624</v>
      </c>
      <c r="T14" s="21">
        <f t="shared" si="0"/>
        <v>9.385</v>
      </c>
      <c r="U14" s="21">
        <f t="shared" si="1"/>
        <v>1.38</v>
      </c>
    </row>
    <row r="15" spans="1:21" ht="16.5" customHeight="1">
      <c r="A15" s="14">
        <v>3</v>
      </c>
      <c r="B15" s="15" t="s">
        <v>7</v>
      </c>
      <c r="C15" s="32" t="s">
        <v>87</v>
      </c>
      <c r="D15" s="26" t="s">
        <v>90</v>
      </c>
      <c r="E15" s="51" t="s">
        <v>17</v>
      </c>
      <c r="F15" s="50">
        <v>24.78</v>
      </c>
      <c r="G15" s="51" t="s">
        <v>17</v>
      </c>
      <c r="H15" s="51" t="s">
        <v>18</v>
      </c>
      <c r="I15" s="52">
        <v>1.61</v>
      </c>
      <c r="J15" s="51" t="s">
        <v>17</v>
      </c>
      <c r="K15" s="50">
        <v>41.563</v>
      </c>
      <c r="L15" s="51" t="s">
        <v>17</v>
      </c>
      <c r="M15" s="51" t="s">
        <v>18</v>
      </c>
      <c r="N15" s="52">
        <v>2.503</v>
      </c>
      <c r="O15" s="51"/>
      <c r="P15" s="50">
        <v>30.293</v>
      </c>
      <c r="Q15" s="51" t="s">
        <v>17</v>
      </c>
      <c r="R15" s="51" t="s">
        <v>18</v>
      </c>
      <c r="S15" s="52">
        <v>1.365</v>
      </c>
      <c r="T15" s="21">
        <f t="shared" si="0"/>
        <v>96.636</v>
      </c>
      <c r="U15" s="21">
        <f t="shared" si="1"/>
        <v>5.478000000000001</v>
      </c>
    </row>
    <row r="16" spans="1:21" ht="23.25" customHeight="1">
      <c r="A16" s="14">
        <v>4</v>
      </c>
      <c r="B16" s="15" t="s">
        <v>8</v>
      </c>
      <c r="C16" s="34" t="s">
        <v>37</v>
      </c>
      <c r="D16" s="26" t="s">
        <v>66</v>
      </c>
      <c r="E16" s="51" t="s">
        <v>17</v>
      </c>
      <c r="F16" s="50">
        <v>0.38</v>
      </c>
      <c r="G16" s="51" t="s">
        <v>17</v>
      </c>
      <c r="H16" s="51" t="s">
        <v>18</v>
      </c>
      <c r="I16" s="52">
        <v>0.264</v>
      </c>
      <c r="J16" s="51" t="s">
        <v>17</v>
      </c>
      <c r="K16" s="50">
        <v>0.472</v>
      </c>
      <c r="L16" s="51" t="s">
        <v>17</v>
      </c>
      <c r="M16" s="51" t="s">
        <v>18</v>
      </c>
      <c r="N16" s="52">
        <v>0.341</v>
      </c>
      <c r="O16" s="51"/>
      <c r="P16" s="50">
        <v>0.484</v>
      </c>
      <c r="Q16" s="51" t="s">
        <v>17</v>
      </c>
      <c r="R16" s="51" t="s">
        <v>18</v>
      </c>
      <c r="S16" s="52">
        <v>0.332</v>
      </c>
      <c r="T16" s="21">
        <f t="shared" si="0"/>
        <v>1.3359999999999999</v>
      </c>
      <c r="U16" s="21">
        <f t="shared" si="1"/>
        <v>0.937</v>
      </c>
    </row>
    <row r="17" spans="1:22" ht="27.75" customHeight="1">
      <c r="A17" s="14">
        <v>5</v>
      </c>
      <c r="B17" s="15" t="s">
        <v>9</v>
      </c>
      <c r="C17" s="34" t="s">
        <v>38</v>
      </c>
      <c r="D17" s="26" t="s">
        <v>67</v>
      </c>
      <c r="E17" s="51" t="s">
        <v>17</v>
      </c>
      <c r="F17" s="50">
        <v>0</v>
      </c>
      <c r="G17" s="51" t="s">
        <v>17</v>
      </c>
      <c r="H17" s="51" t="s">
        <v>18</v>
      </c>
      <c r="I17" s="52">
        <v>0</v>
      </c>
      <c r="J17" s="51" t="s">
        <v>17</v>
      </c>
      <c r="K17" s="50">
        <v>0</v>
      </c>
      <c r="L17" s="51" t="s">
        <v>17</v>
      </c>
      <c r="M17" s="51" t="s">
        <v>18</v>
      </c>
      <c r="N17" s="52">
        <v>0</v>
      </c>
      <c r="O17" s="51"/>
      <c r="P17" s="50">
        <v>0</v>
      </c>
      <c r="Q17" s="51" t="s">
        <v>17</v>
      </c>
      <c r="R17" s="51" t="s">
        <v>18</v>
      </c>
      <c r="S17" s="52">
        <v>0</v>
      </c>
      <c r="T17" s="21">
        <f t="shared" si="0"/>
        <v>0</v>
      </c>
      <c r="U17" s="21">
        <f t="shared" si="1"/>
        <v>0</v>
      </c>
      <c r="V17" s="19">
        <f>SUM(U11:U17)</f>
        <v>50.74900000000001</v>
      </c>
    </row>
    <row r="18" spans="1:21" ht="25.5" customHeight="1">
      <c r="A18" s="38">
        <v>6</v>
      </c>
      <c r="B18" s="15" t="s">
        <v>10</v>
      </c>
      <c r="C18" s="32" t="s">
        <v>39</v>
      </c>
      <c r="D18" s="27" t="s">
        <v>88</v>
      </c>
      <c r="E18" s="51" t="s">
        <v>16</v>
      </c>
      <c r="F18" s="50">
        <v>0</v>
      </c>
      <c r="G18" s="51" t="s">
        <v>16</v>
      </c>
      <c r="H18" s="51" t="s">
        <v>18</v>
      </c>
      <c r="I18" s="53">
        <v>0</v>
      </c>
      <c r="J18" s="51" t="s">
        <v>16</v>
      </c>
      <c r="K18" s="50">
        <v>0</v>
      </c>
      <c r="L18" s="51" t="s">
        <v>16</v>
      </c>
      <c r="M18" s="51" t="s">
        <v>18</v>
      </c>
      <c r="N18" s="53">
        <v>0</v>
      </c>
      <c r="O18" s="51" t="s">
        <v>16</v>
      </c>
      <c r="P18" s="50">
        <v>0</v>
      </c>
      <c r="Q18" s="51" t="s">
        <v>16</v>
      </c>
      <c r="R18" s="51" t="s">
        <v>18</v>
      </c>
      <c r="S18" s="53">
        <v>0</v>
      </c>
      <c r="T18" s="21">
        <f t="shared" si="0"/>
        <v>0</v>
      </c>
      <c r="U18" s="21">
        <f t="shared" si="1"/>
        <v>0</v>
      </c>
    </row>
    <row r="19" spans="1:21" ht="25.5" customHeight="1">
      <c r="A19" s="14">
        <v>7</v>
      </c>
      <c r="B19" s="15" t="s">
        <v>11</v>
      </c>
      <c r="C19" s="32" t="s">
        <v>40</v>
      </c>
      <c r="D19" s="27" t="s">
        <v>68</v>
      </c>
      <c r="E19" s="51" t="s">
        <v>16</v>
      </c>
      <c r="F19" s="50">
        <v>0.983</v>
      </c>
      <c r="G19" s="51" t="s">
        <v>16</v>
      </c>
      <c r="H19" s="51" t="s">
        <v>18</v>
      </c>
      <c r="I19" s="53">
        <v>0.667</v>
      </c>
      <c r="J19" s="51" t="s">
        <v>16</v>
      </c>
      <c r="K19" s="50">
        <v>1.29</v>
      </c>
      <c r="L19" s="51" t="s">
        <v>16</v>
      </c>
      <c r="M19" s="51" t="s">
        <v>18</v>
      </c>
      <c r="N19" s="53">
        <v>1.066</v>
      </c>
      <c r="O19" s="51" t="s">
        <v>16</v>
      </c>
      <c r="P19" s="50">
        <v>1.302</v>
      </c>
      <c r="Q19" s="51" t="s">
        <v>16</v>
      </c>
      <c r="R19" s="51" t="s">
        <v>18</v>
      </c>
      <c r="S19" s="53">
        <v>1.045</v>
      </c>
      <c r="T19" s="21">
        <f t="shared" si="0"/>
        <v>3.575</v>
      </c>
      <c r="U19" s="21">
        <f t="shared" si="1"/>
        <v>2.778</v>
      </c>
    </row>
    <row r="20" spans="1:21" ht="22.5" customHeight="1">
      <c r="A20" s="14">
        <v>8</v>
      </c>
      <c r="B20" s="15" t="s">
        <v>12</v>
      </c>
      <c r="C20" s="34" t="s">
        <v>41</v>
      </c>
      <c r="D20" s="27" t="s">
        <v>69</v>
      </c>
      <c r="E20" s="51" t="s">
        <v>16</v>
      </c>
      <c r="F20" s="50">
        <v>0.112</v>
      </c>
      <c r="G20" s="51" t="s">
        <v>16</v>
      </c>
      <c r="H20" s="51" t="s">
        <v>18</v>
      </c>
      <c r="I20" s="53">
        <v>0.104</v>
      </c>
      <c r="J20" s="51" t="s">
        <v>16</v>
      </c>
      <c r="K20" s="50">
        <v>0.477</v>
      </c>
      <c r="L20" s="51" t="s">
        <v>16</v>
      </c>
      <c r="M20" s="51" t="s">
        <v>18</v>
      </c>
      <c r="N20" s="53">
        <v>0.016</v>
      </c>
      <c r="O20" s="51" t="s">
        <v>16</v>
      </c>
      <c r="P20" s="50">
        <v>0.571</v>
      </c>
      <c r="Q20" s="51" t="s">
        <v>16</v>
      </c>
      <c r="R20" s="51" t="s">
        <v>18</v>
      </c>
      <c r="S20" s="53">
        <v>0.0007</v>
      </c>
      <c r="T20" s="21">
        <f t="shared" si="0"/>
        <v>1.16</v>
      </c>
      <c r="U20" s="21">
        <f t="shared" si="1"/>
        <v>0.1207</v>
      </c>
    </row>
    <row r="21" spans="1:21" ht="24" customHeight="1">
      <c r="A21" s="14">
        <v>9</v>
      </c>
      <c r="B21" s="15" t="s">
        <v>13</v>
      </c>
      <c r="C21" s="32" t="s">
        <v>42</v>
      </c>
      <c r="D21" s="27" t="s">
        <v>70</v>
      </c>
      <c r="E21" s="51" t="s">
        <v>16</v>
      </c>
      <c r="F21" s="50">
        <v>0.547</v>
      </c>
      <c r="G21" s="51" t="s">
        <v>16</v>
      </c>
      <c r="H21" s="51" t="s">
        <v>18</v>
      </c>
      <c r="I21" s="53">
        <v>0.281</v>
      </c>
      <c r="J21" s="51" t="s">
        <v>16</v>
      </c>
      <c r="K21" s="50">
        <v>0.624</v>
      </c>
      <c r="L21" s="51" t="s">
        <v>16</v>
      </c>
      <c r="M21" s="51" t="s">
        <v>18</v>
      </c>
      <c r="N21" s="53">
        <v>0.374</v>
      </c>
      <c r="O21" s="51" t="s">
        <v>16</v>
      </c>
      <c r="P21" s="54">
        <v>0.738</v>
      </c>
      <c r="Q21" s="51" t="s">
        <v>16</v>
      </c>
      <c r="R21" s="51" t="s">
        <v>18</v>
      </c>
      <c r="S21" s="53">
        <v>0.412</v>
      </c>
      <c r="T21" s="21">
        <f t="shared" si="0"/>
        <v>1.909</v>
      </c>
      <c r="U21" s="21">
        <f t="shared" si="1"/>
        <v>1.067</v>
      </c>
    </row>
    <row r="22" spans="1:21" ht="21" customHeight="1">
      <c r="A22" s="14">
        <v>10</v>
      </c>
      <c r="B22" s="15" t="s">
        <v>14</v>
      </c>
      <c r="C22" s="34" t="s">
        <v>43</v>
      </c>
      <c r="D22" s="27" t="s">
        <v>71</v>
      </c>
      <c r="E22" s="51" t="s">
        <v>16</v>
      </c>
      <c r="F22" s="50">
        <v>0</v>
      </c>
      <c r="G22" s="51" t="s">
        <v>16</v>
      </c>
      <c r="H22" s="51" t="s">
        <v>18</v>
      </c>
      <c r="I22" s="53">
        <v>0</v>
      </c>
      <c r="J22" s="51" t="s">
        <v>16</v>
      </c>
      <c r="K22" s="50">
        <v>0</v>
      </c>
      <c r="L22" s="51" t="s">
        <v>16</v>
      </c>
      <c r="M22" s="51" t="s">
        <v>18</v>
      </c>
      <c r="N22" s="53">
        <v>0</v>
      </c>
      <c r="O22" s="51" t="s">
        <v>16</v>
      </c>
      <c r="P22" s="50">
        <v>0</v>
      </c>
      <c r="Q22" s="51" t="s">
        <v>16</v>
      </c>
      <c r="R22" s="51" t="s">
        <v>18</v>
      </c>
      <c r="S22" s="53">
        <v>0</v>
      </c>
      <c r="T22" s="21">
        <f t="shared" si="0"/>
        <v>0</v>
      </c>
      <c r="U22" s="21">
        <f t="shared" si="1"/>
        <v>0</v>
      </c>
    </row>
    <row r="23" spans="1:21" ht="23.25" customHeight="1">
      <c r="A23" s="14">
        <v>11</v>
      </c>
      <c r="B23" s="15" t="s">
        <v>15</v>
      </c>
      <c r="C23" s="34" t="s">
        <v>44</v>
      </c>
      <c r="D23" s="27" t="s">
        <v>84</v>
      </c>
      <c r="E23" s="51" t="s">
        <v>16</v>
      </c>
      <c r="F23" s="50">
        <v>0</v>
      </c>
      <c r="G23" s="51" t="s">
        <v>16</v>
      </c>
      <c r="H23" s="51" t="s">
        <v>18</v>
      </c>
      <c r="I23" s="53">
        <v>0</v>
      </c>
      <c r="J23" s="51" t="s">
        <v>16</v>
      </c>
      <c r="K23" s="50">
        <v>0</v>
      </c>
      <c r="L23" s="51" t="s">
        <v>16</v>
      </c>
      <c r="M23" s="51" t="s">
        <v>18</v>
      </c>
      <c r="N23" s="53">
        <v>0</v>
      </c>
      <c r="O23" s="51" t="s">
        <v>16</v>
      </c>
      <c r="P23" s="50">
        <v>0</v>
      </c>
      <c r="Q23" s="51" t="s">
        <v>16</v>
      </c>
      <c r="R23" s="51" t="s">
        <v>18</v>
      </c>
      <c r="S23" s="53">
        <v>0</v>
      </c>
      <c r="T23" s="21">
        <f t="shared" si="0"/>
        <v>0</v>
      </c>
      <c r="U23" s="21">
        <f t="shared" si="1"/>
        <v>0</v>
      </c>
    </row>
    <row r="24" spans="1:21" ht="22.5" customHeight="1">
      <c r="A24" s="38">
        <v>12</v>
      </c>
      <c r="B24" s="15" t="s">
        <v>19</v>
      </c>
      <c r="C24" s="34" t="s">
        <v>45</v>
      </c>
      <c r="D24" s="27" t="s">
        <v>72</v>
      </c>
      <c r="E24" s="51" t="s">
        <v>16</v>
      </c>
      <c r="F24" s="50">
        <v>0.095</v>
      </c>
      <c r="G24" s="51" t="s">
        <v>16</v>
      </c>
      <c r="H24" s="51" t="s">
        <v>18</v>
      </c>
      <c r="I24" s="53">
        <v>0.216</v>
      </c>
      <c r="J24" s="51" t="s">
        <v>16</v>
      </c>
      <c r="K24" s="50">
        <v>0.08</v>
      </c>
      <c r="L24" s="51" t="s">
        <v>16</v>
      </c>
      <c r="M24" s="51" t="s">
        <v>18</v>
      </c>
      <c r="N24" s="53">
        <v>0.164</v>
      </c>
      <c r="O24" s="51" t="s">
        <v>16</v>
      </c>
      <c r="P24" s="50">
        <v>0.089</v>
      </c>
      <c r="Q24" s="51" t="s">
        <v>16</v>
      </c>
      <c r="R24" s="51" t="s">
        <v>18</v>
      </c>
      <c r="S24" s="53">
        <v>0.203</v>
      </c>
      <c r="T24" s="21">
        <f t="shared" si="0"/>
        <v>0.264</v>
      </c>
      <c r="U24" s="21">
        <f t="shared" si="1"/>
        <v>0.583</v>
      </c>
    </row>
    <row r="25" spans="1:21" ht="24.75" customHeight="1">
      <c r="A25" s="14">
        <v>13</v>
      </c>
      <c r="B25" s="15" t="s">
        <v>20</v>
      </c>
      <c r="C25" s="34" t="s">
        <v>46</v>
      </c>
      <c r="D25" s="27" t="s">
        <v>73</v>
      </c>
      <c r="E25" s="51" t="s">
        <v>16</v>
      </c>
      <c r="F25" s="50">
        <v>0.017</v>
      </c>
      <c r="G25" s="51" t="s">
        <v>16</v>
      </c>
      <c r="H25" s="51" t="s">
        <v>18</v>
      </c>
      <c r="I25" s="53">
        <v>0.035</v>
      </c>
      <c r="J25" s="51" t="s">
        <v>16</v>
      </c>
      <c r="K25" s="50">
        <v>0.024</v>
      </c>
      <c r="L25" s="51" t="s">
        <v>16</v>
      </c>
      <c r="M25" s="51" t="s">
        <v>18</v>
      </c>
      <c r="N25" s="53">
        <v>0.037</v>
      </c>
      <c r="O25" s="51" t="s">
        <v>16</v>
      </c>
      <c r="P25" s="50">
        <v>0.055</v>
      </c>
      <c r="Q25" s="51" t="s">
        <v>16</v>
      </c>
      <c r="R25" s="51" t="s">
        <v>18</v>
      </c>
      <c r="S25" s="53">
        <v>0.043</v>
      </c>
      <c r="T25" s="21">
        <f t="shared" si="0"/>
        <v>0.096</v>
      </c>
      <c r="U25" s="21">
        <f t="shared" si="1"/>
        <v>0.115</v>
      </c>
    </row>
    <row r="26" spans="1:21" ht="24" customHeight="1">
      <c r="A26" s="14">
        <v>14</v>
      </c>
      <c r="B26" s="15" t="s">
        <v>21</v>
      </c>
      <c r="C26" s="34" t="s">
        <v>60</v>
      </c>
      <c r="D26" s="27" t="s">
        <v>74</v>
      </c>
      <c r="E26" s="51" t="s">
        <v>16</v>
      </c>
      <c r="F26" s="50">
        <v>0</v>
      </c>
      <c r="G26" s="51" t="s">
        <v>16</v>
      </c>
      <c r="H26" s="51" t="s">
        <v>18</v>
      </c>
      <c r="I26" s="53">
        <v>0</v>
      </c>
      <c r="J26" s="51" t="s">
        <v>16</v>
      </c>
      <c r="K26" s="50">
        <v>0</v>
      </c>
      <c r="L26" s="51" t="s">
        <v>16</v>
      </c>
      <c r="M26" s="51" t="s">
        <v>18</v>
      </c>
      <c r="N26" s="53">
        <v>0</v>
      </c>
      <c r="O26" s="51" t="s">
        <v>16</v>
      </c>
      <c r="P26" s="50">
        <v>0</v>
      </c>
      <c r="Q26" s="51" t="s">
        <v>16</v>
      </c>
      <c r="R26" s="51" t="s">
        <v>18</v>
      </c>
      <c r="S26" s="53">
        <v>0</v>
      </c>
      <c r="T26" s="21">
        <f t="shared" si="0"/>
        <v>0</v>
      </c>
      <c r="U26" s="21">
        <f t="shared" si="1"/>
        <v>0</v>
      </c>
    </row>
    <row r="27" spans="1:21" ht="26.25" customHeight="1">
      <c r="A27" s="14">
        <v>15</v>
      </c>
      <c r="B27" s="15" t="s">
        <v>22</v>
      </c>
      <c r="C27" s="33" t="s">
        <v>47</v>
      </c>
      <c r="D27" s="27" t="s">
        <v>93</v>
      </c>
      <c r="E27" s="51" t="s">
        <v>16</v>
      </c>
      <c r="F27" s="50">
        <v>0.023</v>
      </c>
      <c r="G27" s="51" t="s">
        <v>16</v>
      </c>
      <c r="H27" s="51" t="s">
        <v>18</v>
      </c>
      <c r="I27" s="53">
        <v>0.037</v>
      </c>
      <c r="J27" s="51" t="s">
        <v>16</v>
      </c>
      <c r="K27" s="50">
        <v>0.096</v>
      </c>
      <c r="L27" s="51" t="s">
        <v>16</v>
      </c>
      <c r="M27" s="51" t="s">
        <v>18</v>
      </c>
      <c r="N27" s="53">
        <v>0.098</v>
      </c>
      <c r="O27" s="51" t="s">
        <v>16</v>
      </c>
      <c r="P27" s="50">
        <v>0.142</v>
      </c>
      <c r="Q27" s="51" t="s">
        <v>16</v>
      </c>
      <c r="R27" s="51" t="s">
        <v>18</v>
      </c>
      <c r="S27" s="53">
        <v>0.12</v>
      </c>
      <c r="T27" s="21">
        <f t="shared" si="0"/>
        <v>0.261</v>
      </c>
      <c r="U27" s="21">
        <f t="shared" si="1"/>
        <v>0.255</v>
      </c>
    </row>
    <row r="28" spans="1:21" ht="29.25" customHeight="1">
      <c r="A28" s="14">
        <v>16</v>
      </c>
      <c r="B28" s="15" t="s">
        <v>23</v>
      </c>
      <c r="C28" s="33" t="s">
        <v>48</v>
      </c>
      <c r="D28" s="27" t="s">
        <v>94</v>
      </c>
      <c r="E28" s="51" t="s">
        <v>16</v>
      </c>
      <c r="F28" s="50">
        <v>0.054</v>
      </c>
      <c r="G28" s="51" t="s">
        <v>16</v>
      </c>
      <c r="H28" s="51" t="s">
        <v>18</v>
      </c>
      <c r="I28" s="53">
        <v>0.061</v>
      </c>
      <c r="J28" s="51" t="s">
        <v>16</v>
      </c>
      <c r="K28" s="50">
        <v>0.051</v>
      </c>
      <c r="L28" s="51" t="s">
        <v>16</v>
      </c>
      <c r="M28" s="51" t="s">
        <v>18</v>
      </c>
      <c r="N28" s="53">
        <v>0.055</v>
      </c>
      <c r="O28" s="51" t="s">
        <v>16</v>
      </c>
      <c r="P28" s="50">
        <v>0.051</v>
      </c>
      <c r="Q28" s="51" t="s">
        <v>16</v>
      </c>
      <c r="R28" s="51" t="s">
        <v>18</v>
      </c>
      <c r="S28" s="53">
        <v>0.054</v>
      </c>
      <c r="T28" s="21">
        <f t="shared" si="0"/>
        <v>0.156</v>
      </c>
      <c r="U28" s="21">
        <f t="shared" si="1"/>
        <v>0.16999999999999998</v>
      </c>
    </row>
    <row r="29" spans="1:21" ht="21.75" customHeight="1">
      <c r="A29" s="14">
        <v>17</v>
      </c>
      <c r="B29" s="15" t="s">
        <v>24</v>
      </c>
      <c r="C29" s="34" t="s">
        <v>49</v>
      </c>
      <c r="D29" s="27" t="s">
        <v>75</v>
      </c>
      <c r="E29" s="51" t="s">
        <v>16</v>
      </c>
      <c r="F29" s="50">
        <v>0.405</v>
      </c>
      <c r="G29" s="51" t="s">
        <v>16</v>
      </c>
      <c r="H29" s="51" t="s">
        <v>18</v>
      </c>
      <c r="I29" s="53">
        <v>0.185</v>
      </c>
      <c r="J29" s="51" t="s">
        <v>16</v>
      </c>
      <c r="K29" s="55">
        <v>0.459</v>
      </c>
      <c r="L29" s="51" t="s">
        <v>16</v>
      </c>
      <c r="M29" s="51" t="s">
        <v>18</v>
      </c>
      <c r="N29" s="55">
        <v>0.19</v>
      </c>
      <c r="O29" s="51" t="s">
        <v>16</v>
      </c>
      <c r="P29" s="50">
        <v>0.491</v>
      </c>
      <c r="Q29" s="51" t="s">
        <v>16</v>
      </c>
      <c r="R29" s="51" t="s">
        <v>18</v>
      </c>
      <c r="S29" s="53">
        <v>0.206</v>
      </c>
      <c r="T29" s="21">
        <f t="shared" si="0"/>
        <v>1.355</v>
      </c>
      <c r="U29" s="21">
        <f t="shared" si="1"/>
        <v>0.581</v>
      </c>
    </row>
    <row r="30" spans="1:21" ht="25.5">
      <c r="A30" s="14">
        <v>18</v>
      </c>
      <c r="B30" s="15" t="s">
        <v>123</v>
      </c>
      <c r="C30" s="34" t="s">
        <v>50</v>
      </c>
      <c r="D30" s="27" t="s">
        <v>85</v>
      </c>
      <c r="E30" s="51" t="s">
        <v>16</v>
      </c>
      <c r="F30" s="50">
        <v>0.002</v>
      </c>
      <c r="G30" s="51" t="s">
        <v>16</v>
      </c>
      <c r="H30" s="51" t="s">
        <v>18</v>
      </c>
      <c r="I30" s="53">
        <v>0.001</v>
      </c>
      <c r="J30" s="51" t="s">
        <v>16</v>
      </c>
      <c r="K30" s="50">
        <v>0.021</v>
      </c>
      <c r="L30" s="51" t="s">
        <v>16</v>
      </c>
      <c r="M30" s="51" t="s">
        <v>18</v>
      </c>
      <c r="N30" s="53">
        <v>0.02</v>
      </c>
      <c r="O30" s="51" t="s">
        <v>16</v>
      </c>
      <c r="P30" s="50">
        <v>0.009</v>
      </c>
      <c r="Q30" s="51" t="s">
        <v>16</v>
      </c>
      <c r="R30" s="51" t="s">
        <v>18</v>
      </c>
      <c r="S30" s="53">
        <v>0.006</v>
      </c>
      <c r="T30" s="21">
        <f t="shared" si="0"/>
        <v>0.032</v>
      </c>
      <c r="U30" s="21">
        <f t="shared" si="1"/>
        <v>0.027000000000000003</v>
      </c>
    </row>
    <row r="31" spans="1:21" ht="27" customHeight="1">
      <c r="A31" s="14">
        <v>19</v>
      </c>
      <c r="B31" s="15" t="s">
        <v>124</v>
      </c>
      <c r="C31" s="32" t="s">
        <v>51</v>
      </c>
      <c r="D31" s="27" t="s">
        <v>76</v>
      </c>
      <c r="E31" s="51" t="s">
        <v>16</v>
      </c>
      <c r="F31" s="50">
        <v>0.000144</v>
      </c>
      <c r="G31" s="51" t="s">
        <v>16</v>
      </c>
      <c r="H31" s="51" t="s">
        <v>18</v>
      </c>
      <c r="I31" s="56">
        <v>0.000912</v>
      </c>
      <c r="J31" s="51" t="s">
        <v>16</v>
      </c>
      <c r="K31" s="50">
        <v>0.0001</v>
      </c>
      <c r="L31" s="51" t="s">
        <v>16</v>
      </c>
      <c r="M31" s="51" t="s">
        <v>18</v>
      </c>
      <c r="N31" s="53">
        <v>0.000864</v>
      </c>
      <c r="O31" s="51" t="s">
        <v>16</v>
      </c>
      <c r="P31" s="50">
        <v>0.000144</v>
      </c>
      <c r="Q31" s="51" t="s">
        <v>16</v>
      </c>
      <c r="R31" s="51" t="s">
        <v>18</v>
      </c>
      <c r="S31" s="53">
        <v>0.000864</v>
      </c>
      <c r="T31" s="21">
        <f t="shared" si="0"/>
        <v>0.000388</v>
      </c>
      <c r="U31" s="21">
        <f t="shared" si="1"/>
        <v>0.00264</v>
      </c>
    </row>
    <row r="32" spans="1:21" ht="26.25" customHeight="1">
      <c r="A32" s="14">
        <v>20</v>
      </c>
      <c r="B32" s="15" t="s">
        <v>25</v>
      </c>
      <c r="C32" s="33" t="s">
        <v>52</v>
      </c>
      <c r="D32" s="27" t="s">
        <v>91</v>
      </c>
      <c r="E32" s="51" t="s">
        <v>16</v>
      </c>
      <c r="F32" s="50">
        <v>0.044</v>
      </c>
      <c r="G32" s="51" t="s">
        <v>16</v>
      </c>
      <c r="H32" s="51" t="s">
        <v>18</v>
      </c>
      <c r="I32" s="53">
        <v>0.031</v>
      </c>
      <c r="J32" s="51" t="s">
        <v>16</v>
      </c>
      <c r="K32" s="50">
        <v>0.044</v>
      </c>
      <c r="L32" s="51" t="s">
        <v>16</v>
      </c>
      <c r="M32" s="51" t="s">
        <v>18</v>
      </c>
      <c r="N32" s="53">
        <v>0.028</v>
      </c>
      <c r="O32" s="51" t="s">
        <v>16</v>
      </c>
      <c r="P32" s="50">
        <v>0.0438</v>
      </c>
      <c r="Q32" s="51" t="s">
        <v>16</v>
      </c>
      <c r="R32" s="51" t="s">
        <v>18</v>
      </c>
      <c r="S32" s="53">
        <v>0.0299</v>
      </c>
      <c r="T32" s="21">
        <f t="shared" si="0"/>
        <v>0.1318</v>
      </c>
      <c r="U32" s="21">
        <f t="shared" si="1"/>
        <v>0.08889999999999999</v>
      </c>
    </row>
    <row r="33" spans="1:21" ht="22.5" customHeight="1">
      <c r="A33" s="14">
        <v>21</v>
      </c>
      <c r="B33" s="15" t="s">
        <v>125</v>
      </c>
      <c r="C33" s="33" t="s">
        <v>100</v>
      </c>
      <c r="D33" s="27" t="s">
        <v>92</v>
      </c>
      <c r="E33" s="51" t="s">
        <v>16</v>
      </c>
      <c r="F33" s="57">
        <v>0.003</v>
      </c>
      <c r="G33" s="51" t="s">
        <v>16</v>
      </c>
      <c r="H33" s="51" t="s">
        <v>18</v>
      </c>
      <c r="I33" s="52">
        <v>0</v>
      </c>
      <c r="J33" s="51" t="s">
        <v>16</v>
      </c>
      <c r="K33" s="50">
        <v>0.003</v>
      </c>
      <c r="L33" s="51" t="s">
        <v>16</v>
      </c>
      <c r="M33" s="51" t="s">
        <v>18</v>
      </c>
      <c r="N33" s="52">
        <v>0</v>
      </c>
      <c r="O33" s="51" t="s">
        <v>16</v>
      </c>
      <c r="P33" s="50">
        <v>0.003</v>
      </c>
      <c r="Q33" s="51" t="s">
        <v>16</v>
      </c>
      <c r="R33" s="51" t="s">
        <v>18</v>
      </c>
      <c r="S33" s="52">
        <v>0</v>
      </c>
      <c r="T33" s="21">
        <f t="shared" si="0"/>
        <v>0.009000000000000001</v>
      </c>
      <c r="U33" s="21">
        <f t="shared" si="1"/>
        <v>0</v>
      </c>
    </row>
    <row r="34" spans="1:21" ht="21.75" customHeight="1">
      <c r="A34" s="14">
        <v>22</v>
      </c>
      <c r="B34" s="15" t="s">
        <v>26</v>
      </c>
      <c r="C34" s="34" t="s">
        <v>53</v>
      </c>
      <c r="D34" s="27" t="s">
        <v>77</v>
      </c>
      <c r="E34" s="51" t="s">
        <v>16</v>
      </c>
      <c r="F34" s="50">
        <v>0</v>
      </c>
      <c r="G34" s="51" t="s">
        <v>16</v>
      </c>
      <c r="H34" s="51" t="s">
        <v>18</v>
      </c>
      <c r="I34" s="53">
        <v>0</v>
      </c>
      <c r="J34" s="51" t="s">
        <v>16</v>
      </c>
      <c r="K34" s="50">
        <v>0</v>
      </c>
      <c r="L34" s="51" t="s">
        <v>16</v>
      </c>
      <c r="M34" s="51" t="s">
        <v>18</v>
      </c>
      <c r="N34" s="53">
        <v>0</v>
      </c>
      <c r="O34" s="51" t="s">
        <v>16</v>
      </c>
      <c r="P34" s="50">
        <v>0</v>
      </c>
      <c r="Q34" s="51" t="s">
        <v>16</v>
      </c>
      <c r="R34" s="51" t="s">
        <v>18</v>
      </c>
      <c r="S34" s="53">
        <v>0</v>
      </c>
      <c r="T34" s="21">
        <f t="shared" si="0"/>
        <v>0</v>
      </c>
      <c r="U34" s="21">
        <f t="shared" si="1"/>
        <v>0</v>
      </c>
    </row>
    <row r="35" spans="1:21" ht="21.75" customHeight="1">
      <c r="A35" s="14">
        <v>23</v>
      </c>
      <c r="B35" s="15" t="s">
        <v>27</v>
      </c>
      <c r="C35" s="34" t="s">
        <v>54</v>
      </c>
      <c r="D35" s="27" t="s">
        <v>78</v>
      </c>
      <c r="E35" s="51" t="s">
        <v>16</v>
      </c>
      <c r="F35" s="50">
        <v>0.0015</v>
      </c>
      <c r="G35" s="51" t="s">
        <v>16</v>
      </c>
      <c r="H35" s="51" t="s">
        <v>18</v>
      </c>
      <c r="I35" s="53">
        <v>0.0005</v>
      </c>
      <c r="J35" s="51" t="s">
        <v>16</v>
      </c>
      <c r="K35" s="50">
        <v>0.003</v>
      </c>
      <c r="L35" s="51" t="s">
        <v>16</v>
      </c>
      <c r="M35" s="51" t="s">
        <v>18</v>
      </c>
      <c r="N35" s="53">
        <v>0.003</v>
      </c>
      <c r="O35" s="51" t="s">
        <v>16</v>
      </c>
      <c r="P35" s="50">
        <v>0.0034</v>
      </c>
      <c r="Q35" s="51" t="s">
        <v>16</v>
      </c>
      <c r="R35" s="51" t="s">
        <v>18</v>
      </c>
      <c r="S35" s="53">
        <v>0.004</v>
      </c>
      <c r="T35" s="21">
        <f t="shared" si="0"/>
        <v>0.0079</v>
      </c>
      <c r="U35" s="21">
        <f t="shared" si="1"/>
        <v>0.0075</v>
      </c>
    </row>
    <row r="36" spans="1:21" ht="21" customHeight="1">
      <c r="A36" s="14">
        <v>24</v>
      </c>
      <c r="B36" s="15" t="s">
        <v>28</v>
      </c>
      <c r="C36" s="34" t="s">
        <v>55</v>
      </c>
      <c r="D36" s="27" t="s">
        <v>79</v>
      </c>
      <c r="E36" s="51" t="s">
        <v>16</v>
      </c>
      <c r="F36" s="50">
        <v>2.4E-05</v>
      </c>
      <c r="G36" s="51" t="s">
        <v>16</v>
      </c>
      <c r="H36" s="51" t="s">
        <v>18</v>
      </c>
      <c r="I36" s="53">
        <v>1.2E-05</v>
      </c>
      <c r="J36" s="51" t="s">
        <v>16</v>
      </c>
      <c r="K36" s="50">
        <v>0.005</v>
      </c>
      <c r="L36" s="51" t="s">
        <v>16</v>
      </c>
      <c r="M36" s="51" t="s">
        <v>18</v>
      </c>
      <c r="N36" s="53">
        <v>0.009</v>
      </c>
      <c r="O36" s="51" t="s">
        <v>16</v>
      </c>
      <c r="P36" s="50">
        <v>0.0046</v>
      </c>
      <c r="Q36" s="51" t="s">
        <v>16</v>
      </c>
      <c r="R36" s="51" t="s">
        <v>18</v>
      </c>
      <c r="S36" s="53">
        <v>0.0065</v>
      </c>
      <c r="T36" s="21">
        <f t="shared" si="0"/>
        <v>0.009624</v>
      </c>
      <c r="U36" s="21">
        <f t="shared" si="1"/>
        <v>0.015511999999999998</v>
      </c>
    </row>
    <row r="37" spans="1:21" ht="24" customHeight="1">
      <c r="A37" s="14">
        <v>25</v>
      </c>
      <c r="B37" s="15" t="s">
        <v>29</v>
      </c>
      <c r="C37" s="34" t="s">
        <v>56</v>
      </c>
      <c r="D37" s="27" t="s">
        <v>80</v>
      </c>
      <c r="E37" s="51" t="s">
        <v>16</v>
      </c>
      <c r="F37" s="50">
        <v>0</v>
      </c>
      <c r="G37" s="51" t="s">
        <v>16</v>
      </c>
      <c r="H37" s="51" t="s">
        <v>18</v>
      </c>
      <c r="I37" s="53">
        <v>0</v>
      </c>
      <c r="J37" s="51" t="s">
        <v>16</v>
      </c>
      <c r="K37" s="50">
        <v>0</v>
      </c>
      <c r="L37" s="51" t="s">
        <v>16</v>
      </c>
      <c r="M37" s="51" t="s">
        <v>18</v>
      </c>
      <c r="N37" s="53">
        <v>0</v>
      </c>
      <c r="O37" s="51" t="s">
        <v>16</v>
      </c>
      <c r="P37" s="50">
        <v>0</v>
      </c>
      <c r="Q37" s="51" t="s">
        <v>16</v>
      </c>
      <c r="R37" s="51" t="s">
        <v>18</v>
      </c>
      <c r="S37" s="53">
        <v>0</v>
      </c>
      <c r="T37" s="21">
        <f t="shared" si="0"/>
        <v>0</v>
      </c>
      <c r="U37" s="21">
        <f t="shared" si="1"/>
        <v>0</v>
      </c>
    </row>
    <row r="38" spans="1:21" ht="21" customHeight="1">
      <c r="A38" s="14">
        <v>26</v>
      </c>
      <c r="B38" s="15" t="s">
        <v>30</v>
      </c>
      <c r="C38" s="33" t="s">
        <v>57</v>
      </c>
      <c r="D38" s="27" t="s">
        <v>82</v>
      </c>
      <c r="E38" s="51" t="s">
        <v>16</v>
      </c>
      <c r="F38" s="50">
        <v>0.083</v>
      </c>
      <c r="G38" s="51" t="s">
        <v>16</v>
      </c>
      <c r="H38" s="51" t="s">
        <v>18</v>
      </c>
      <c r="I38" s="53">
        <v>0.037</v>
      </c>
      <c r="J38" s="51" t="s">
        <v>16</v>
      </c>
      <c r="K38" s="55">
        <v>0.094</v>
      </c>
      <c r="L38" s="51" t="s">
        <v>16</v>
      </c>
      <c r="M38" s="51" t="s">
        <v>18</v>
      </c>
      <c r="N38" s="55">
        <v>0.036</v>
      </c>
      <c r="O38" s="51" t="s">
        <v>16</v>
      </c>
      <c r="P38" s="50">
        <v>0.111</v>
      </c>
      <c r="Q38" s="51" t="s">
        <v>16</v>
      </c>
      <c r="R38" s="51" t="s">
        <v>18</v>
      </c>
      <c r="S38" s="53">
        <v>0.035</v>
      </c>
      <c r="T38" s="21">
        <f t="shared" si="0"/>
        <v>0.288</v>
      </c>
      <c r="U38" s="21">
        <f t="shared" si="1"/>
        <v>0.108</v>
      </c>
    </row>
    <row r="39" spans="1:21" ht="29.25" customHeight="1">
      <c r="A39" s="14">
        <v>27</v>
      </c>
      <c r="B39" s="15" t="s">
        <v>31</v>
      </c>
      <c r="C39" s="33" t="s">
        <v>58</v>
      </c>
      <c r="D39" s="27" t="s">
        <v>86</v>
      </c>
      <c r="E39" s="51" t="s">
        <v>16</v>
      </c>
      <c r="F39" s="50">
        <v>0</v>
      </c>
      <c r="G39" s="51" t="s">
        <v>16</v>
      </c>
      <c r="H39" s="51" t="s">
        <v>18</v>
      </c>
      <c r="I39" s="52">
        <v>0</v>
      </c>
      <c r="J39" s="51" t="s">
        <v>16</v>
      </c>
      <c r="K39" s="50">
        <v>0</v>
      </c>
      <c r="L39" s="51" t="s">
        <v>16</v>
      </c>
      <c r="M39" s="51" t="s">
        <v>18</v>
      </c>
      <c r="N39" s="52">
        <v>0</v>
      </c>
      <c r="O39" s="51" t="s">
        <v>16</v>
      </c>
      <c r="P39" s="50">
        <v>0</v>
      </c>
      <c r="Q39" s="51" t="s">
        <v>16</v>
      </c>
      <c r="R39" s="51" t="s">
        <v>18</v>
      </c>
      <c r="S39" s="52">
        <v>0</v>
      </c>
      <c r="T39" s="21">
        <f t="shared" si="0"/>
        <v>0</v>
      </c>
      <c r="U39" s="21">
        <f t="shared" si="1"/>
        <v>0</v>
      </c>
    </row>
    <row r="40" spans="1:21" ht="26.25" customHeight="1">
      <c r="A40" s="14">
        <v>28</v>
      </c>
      <c r="B40" s="15" t="s">
        <v>32</v>
      </c>
      <c r="C40" s="32" t="s">
        <v>61</v>
      </c>
      <c r="D40" s="27" t="s">
        <v>89</v>
      </c>
      <c r="E40" s="51" t="s">
        <v>16</v>
      </c>
      <c r="F40" s="57">
        <v>0.005</v>
      </c>
      <c r="G40" s="51" t="s">
        <v>16</v>
      </c>
      <c r="H40" s="51" t="s">
        <v>18</v>
      </c>
      <c r="I40" s="53">
        <v>0</v>
      </c>
      <c r="J40" s="51" t="s">
        <v>16</v>
      </c>
      <c r="K40" s="50">
        <v>0.01</v>
      </c>
      <c r="L40" s="51" t="s">
        <v>16</v>
      </c>
      <c r="M40" s="51" t="s">
        <v>18</v>
      </c>
      <c r="N40" s="53">
        <v>0</v>
      </c>
      <c r="O40" s="51" t="s">
        <v>16</v>
      </c>
      <c r="P40" s="50">
        <v>0.01</v>
      </c>
      <c r="Q40" s="51" t="s">
        <v>16</v>
      </c>
      <c r="R40" s="51" t="s">
        <v>18</v>
      </c>
      <c r="S40" s="53">
        <v>0</v>
      </c>
      <c r="T40" s="21">
        <f t="shared" si="0"/>
        <v>0.025</v>
      </c>
      <c r="U40" s="21">
        <f t="shared" si="1"/>
        <v>0</v>
      </c>
    </row>
    <row r="41" spans="1:21" ht="19.5" customHeight="1">
      <c r="A41" s="14">
        <v>29</v>
      </c>
      <c r="B41" s="15" t="s">
        <v>120</v>
      </c>
      <c r="C41" s="32" t="s">
        <v>96</v>
      </c>
      <c r="D41" s="27"/>
      <c r="E41" s="51" t="s">
        <v>16</v>
      </c>
      <c r="F41" s="57">
        <v>0.001</v>
      </c>
      <c r="G41" s="51" t="s">
        <v>16</v>
      </c>
      <c r="H41" s="51" t="s">
        <v>18</v>
      </c>
      <c r="I41" s="53">
        <v>0</v>
      </c>
      <c r="J41" s="51" t="s">
        <v>16</v>
      </c>
      <c r="K41" s="50">
        <v>0.001</v>
      </c>
      <c r="L41" s="51" t="s">
        <v>16</v>
      </c>
      <c r="M41" s="51" t="s">
        <v>18</v>
      </c>
      <c r="N41" s="53">
        <v>0</v>
      </c>
      <c r="O41" s="51" t="s">
        <v>16</v>
      </c>
      <c r="P41" s="50">
        <v>0.001</v>
      </c>
      <c r="Q41" s="51" t="s">
        <v>16</v>
      </c>
      <c r="R41" s="51" t="s">
        <v>18</v>
      </c>
      <c r="S41" s="53">
        <v>0</v>
      </c>
      <c r="T41" s="21">
        <f t="shared" si="0"/>
        <v>0.003</v>
      </c>
      <c r="U41" s="21">
        <f t="shared" si="1"/>
        <v>0</v>
      </c>
    </row>
    <row r="42" spans="1:21" ht="24.75" customHeight="1">
      <c r="A42" s="14">
        <v>30</v>
      </c>
      <c r="B42" s="15" t="s">
        <v>121</v>
      </c>
      <c r="C42" s="32" t="s">
        <v>97</v>
      </c>
      <c r="D42" s="27"/>
      <c r="E42" s="51" t="s">
        <v>16</v>
      </c>
      <c r="F42" s="50">
        <v>0.035</v>
      </c>
      <c r="G42" s="51" t="s">
        <v>16</v>
      </c>
      <c r="H42" s="51" t="s">
        <v>18</v>
      </c>
      <c r="I42" s="53">
        <v>0.031</v>
      </c>
      <c r="J42" s="51" t="s">
        <v>16</v>
      </c>
      <c r="K42" s="50">
        <v>0.041</v>
      </c>
      <c r="L42" s="51" t="s">
        <v>16</v>
      </c>
      <c r="M42" s="51" t="s">
        <v>18</v>
      </c>
      <c r="N42" s="53">
        <v>0.035</v>
      </c>
      <c r="O42" s="51" t="s">
        <v>16</v>
      </c>
      <c r="P42" s="50">
        <v>0.032</v>
      </c>
      <c r="Q42" s="51" t="s">
        <v>16</v>
      </c>
      <c r="R42" s="51" t="s">
        <v>18</v>
      </c>
      <c r="S42" s="53">
        <v>0.019</v>
      </c>
      <c r="T42" s="21">
        <f t="shared" si="0"/>
        <v>0.10800000000000001</v>
      </c>
      <c r="U42" s="21">
        <f t="shared" si="1"/>
        <v>0.085</v>
      </c>
    </row>
    <row r="43" spans="1:21" ht="24.75" customHeight="1">
      <c r="A43" s="14">
        <v>31</v>
      </c>
      <c r="B43" s="15" t="s">
        <v>122</v>
      </c>
      <c r="C43" s="32" t="s">
        <v>98</v>
      </c>
      <c r="D43" s="27"/>
      <c r="E43" s="51" t="s">
        <v>16</v>
      </c>
      <c r="F43" s="50">
        <v>0</v>
      </c>
      <c r="G43" s="51" t="s">
        <v>16</v>
      </c>
      <c r="H43" s="51" t="s">
        <v>18</v>
      </c>
      <c r="I43" s="53">
        <v>0</v>
      </c>
      <c r="J43" s="51" t="s">
        <v>16</v>
      </c>
      <c r="K43" s="50">
        <v>0</v>
      </c>
      <c r="L43" s="51" t="s">
        <v>16</v>
      </c>
      <c r="M43" s="51" t="s">
        <v>18</v>
      </c>
      <c r="N43" s="53">
        <v>0</v>
      </c>
      <c r="O43" s="51" t="s">
        <v>16</v>
      </c>
      <c r="P43" s="50">
        <v>0</v>
      </c>
      <c r="Q43" s="51" t="s">
        <v>16</v>
      </c>
      <c r="R43" s="51" t="s">
        <v>18</v>
      </c>
      <c r="S43" s="53">
        <v>0</v>
      </c>
      <c r="T43" s="21">
        <f t="shared" si="0"/>
        <v>0</v>
      </c>
      <c r="U43" s="21">
        <f t="shared" si="1"/>
        <v>0</v>
      </c>
    </row>
    <row r="44" spans="1:22" ht="24" customHeight="1">
      <c r="A44" s="14">
        <v>32</v>
      </c>
      <c r="B44" s="15" t="s">
        <v>33</v>
      </c>
      <c r="C44" s="34" t="s">
        <v>59</v>
      </c>
      <c r="D44" s="27" t="s">
        <v>81</v>
      </c>
      <c r="E44" s="51" t="s">
        <v>16</v>
      </c>
      <c r="F44" s="50">
        <v>0.019</v>
      </c>
      <c r="G44" s="51" t="s">
        <v>16</v>
      </c>
      <c r="H44" s="51" t="s">
        <v>18</v>
      </c>
      <c r="I44" s="53">
        <v>0.004</v>
      </c>
      <c r="J44" s="51" t="s">
        <v>16</v>
      </c>
      <c r="K44" s="50">
        <v>0.019</v>
      </c>
      <c r="L44" s="51" t="s">
        <v>16</v>
      </c>
      <c r="M44" s="51" t="s">
        <v>18</v>
      </c>
      <c r="N44" s="53">
        <v>0.003</v>
      </c>
      <c r="O44" s="51" t="s">
        <v>16</v>
      </c>
      <c r="P44" s="50">
        <v>0.025</v>
      </c>
      <c r="Q44" s="51" t="s">
        <v>16</v>
      </c>
      <c r="R44" s="51" t="s">
        <v>18</v>
      </c>
      <c r="S44" s="53">
        <v>0.0029</v>
      </c>
      <c r="T44" s="21">
        <f t="shared" si="0"/>
        <v>0.063</v>
      </c>
      <c r="U44" s="21">
        <f t="shared" si="1"/>
        <v>0.009899999999999999</v>
      </c>
      <c r="V44" s="19"/>
    </row>
    <row r="45" spans="1:22" ht="24" customHeight="1">
      <c r="A45" s="14">
        <v>33</v>
      </c>
      <c r="B45" s="15" t="s">
        <v>34</v>
      </c>
      <c r="C45" s="36" t="s">
        <v>101</v>
      </c>
      <c r="D45" s="37"/>
      <c r="E45" s="51" t="s">
        <v>16</v>
      </c>
      <c r="F45" s="50">
        <v>0.161</v>
      </c>
      <c r="G45" s="51" t="s">
        <v>16</v>
      </c>
      <c r="H45" s="51" t="s">
        <v>18</v>
      </c>
      <c r="I45" s="56">
        <v>0.068</v>
      </c>
      <c r="J45" s="51" t="s">
        <v>16</v>
      </c>
      <c r="K45" s="50">
        <v>0.159</v>
      </c>
      <c r="L45" s="51" t="s">
        <v>16</v>
      </c>
      <c r="M45" s="51" t="s">
        <v>18</v>
      </c>
      <c r="N45" s="53">
        <v>0.067</v>
      </c>
      <c r="O45" s="51" t="s">
        <v>16</v>
      </c>
      <c r="P45" s="50">
        <v>0.159</v>
      </c>
      <c r="Q45" s="51" t="s">
        <v>16</v>
      </c>
      <c r="R45" s="51" t="s">
        <v>18</v>
      </c>
      <c r="S45" s="53">
        <v>0.079</v>
      </c>
      <c r="T45" s="21">
        <f t="shared" si="0"/>
        <v>0.479</v>
      </c>
      <c r="U45" s="21">
        <f t="shared" si="1"/>
        <v>0.21400000000000002</v>
      </c>
      <c r="V45" s="19"/>
    </row>
    <row r="46" spans="1:22" ht="24" customHeight="1">
      <c r="A46" s="14">
        <v>34</v>
      </c>
      <c r="B46" s="15" t="s">
        <v>35</v>
      </c>
      <c r="C46" s="36" t="s">
        <v>102</v>
      </c>
      <c r="D46" s="37"/>
      <c r="E46" s="51" t="s">
        <v>16</v>
      </c>
      <c r="F46" s="50">
        <v>0.041</v>
      </c>
      <c r="G46" s="51" t="s">
        <v>16</v>
      </c>
      <c r="H46" s="51" t="s">
        <v>18</v>
      </c>
      <c r="I46" s="56">
        <v>0.019</v>
      </c>
      <c r="J46" s="51" t="s">
        <v>16</v>
      </c>
      <c r="K46" s="50">
        <v>0.038</v>
      </c>
      <c r="L46" s="51" t="s">
        <v>16</v>
      </c>
      <c r="M46" s="51" t="s">
        <v>18</v>
      </c>
      <c r="N46" s="53">
        <v>0.018</v>
      </c>
      <c r="O46" s="51" t="s">
        <v>16</v>
      </c>
      <c r="P46" s="50">
        <v>0.041</v>
      </c>
      <c r="Q46" s="51" t="s">
        <v>16</v>
      </c>
      <c r="R46" s="51" t="s">
        <v>18</v>
      </c>
      <c r="S46" s="53">
        <v>0.019</v>
      </c>
      <c r="T46" s="21">
        <f t="shared" si="0"/>
        <v>0.12</v>
      </c>
      <c r="U46" s="21">
        <f t="shared" si="1"/>
        <v>0.055999999999999994</v>
      </c>
      <c r="V46" s="19"/>
    </row>
    <row r="47" spans="1:22" ht="24" customHeight="1">
      <c r="A47" s="14">
        <v>35</v>
      </c>
      <c r="B47" s="15" t="s">
        <v>36</v>
      </c>
      <c r="C47" s="36" t="s">
        <v>103</v>
      </c>
      <c r="D47" s="37"/>
      <c r="E47" s="51" t="s">
        <v>16</v>
      </c>
      <c r="F47" s="57">
        <v>0.0006</v>
      </c>
      <c r="G47" s="51" t="s">
        <v>16</v>
      </c>
      <c r="H47" s="51" t="s">
        <v>18</v>
      </c>
      <c r="I47" s="53">
        <v>0</v>
      </c>
      <c r="J47" s="51" t="s">
        <v>16</v>
      </c>
      <c r="K47" s="50">
        <v>0.0005</v>
      </c>
      <c r="L47" s="51" t="s">
        <v>16</v>
      </c>
      <c r="M47" s="51" t="s">
        <v>18</v>
      </c>
      <c r="N47" s="53">
        <v>0</v>
      </c>
      <c r="O47" s="51" t="s">
        <v>16</v>
      </c>
      <c r="P47" s="50">
        <v>0.0005</v>
      </c>
      <c r="Q47" s="51" t="s">
        <v>16</v>
      </c>
      <c r="R47" s="51" t="s">
        <v>18</v>
      </c>
      <c r="S47" s="53">
        <v>0</v>
      </c>
      <c r="T47" s="21">
        <f t="shared" si="0"/>
        <v>0.0015999999999999999</v>
      </c>
      <c r="U47" s="21">
        <f t="shared" si="1"/>
        <v>0</v>
      </c>
      <c r="V47" s="19"/>
    </row>
    <row r="48" spans="1:21" ht="15.75" thickBot="1">
      <c r="A48" s="68" t="s">
        <v>111</v>
      </c>
      <c r="B48" s="69"/>
      <c r="C48" s="70"/>
      <c r="D48" s="28"/>
      <c r="E48" s="41"/>
      <c r="F48" s="29">
        <f>F11+F12+F13+F14+F15+F16+F17-F18-F19-F20-F21-F22-F23-F24-F25-F26-F27-F28-F29-F30-F31-F32-F33-F34-F35-F36-F37-F38-F39-F40-F44-F41-F42-F43-F45-F46-F47</f>
        <v>43.90373200000001</v>
      </c>
      <c r="G48" s="30" t="s">
        <v>17</v>
      </c>
      <c r="H48" s="30" t="s">
        <v>18</v>
      </c>
      <c r="I48" s="29">
        <f>I11+I12+I13+I14+I15+I16+I17-I18-I19-I20-I21-I22-I23-I24-I25-I26-I27-I28-I29-I30-I31-I32-I33-I34-I35-I36-I37-I38-I39-I40-I44-I41-I42-I43-I45-I46-I47</f>
        <v>13.721575999999997</v>
      </c>
      <c r="J48" s="41"/>
      <c r="K48" s="29">
        <f>K11+K12+K13+K14+K15+K16+K17-K18-K19-K20-K21-K22-K23-K24-K25-K26-K27-K28-K29-K30-K31-K32-K33-K34-K35-K36-K37-K38-K39-K40-K44-K41-K42-K43-K45-K46-K47</f>
        <v>63.54039999999999</v>
      </c>
      <c r="L48" s="30" t="s">
        <v>17</v>
      </c>
      <c r="M48" s="30" t="s">
        <v>18</v>
      </c>
      <c r="N48" s="29">
        <f>N11+N12+N13+N14+N15+N16+N17-N18-N19-N20-N21-N22-N23-N24-N25-N26-N27-N28-N29-N30-N31-N32-N33-N34-N35-N36-N37-N38-N39-N40-N44-N41-N42-N43-N45-N46-N47</f>
        <v>15.408136</v>
      </c>
      <c r="O48" s="41"/>
      <c r="P48" s="29">
        <f>P11+P12+P13+P14+P15+P16+P17-P18-P19-P20-P21-P22-P23-P24-P25-P26-P27-P28-P29-P30-P31-P32-P33-P34-P35-P36-P37-P38-P39-P40-P44-P41-P42-P43-P45-P46-P47</f>
        <v>53.50855600000001</v>
      </c>
      <c r="Q48" s="30" t="s">
        <v>17</v>
      </c>
      <c r="R48" s="30" t="s">
        <v>18</v>
      </c>
      <c r="S48" s="44">
        <f>S11+S12+S13+S14+S15+S16+S17-S18-S19-S20-S21-S22-S23-S24-S25-S26-S27-S28-S29-S30-S31-S32-S33-S34-S35-S36-S37-S38-S39-S40-S44-S41-S42-S43-S45-S46-S47</f>
        <v>15.335136000000004</v>
      </c>
      <c r="T48" s="21">
        <f>F48+K48+P48</f>
        <v>160.95268800000002</v>
      </c>
      <c r="U48" s="21">
        <f t="shared" si="1"/>
        <v>44.464848</v>
      </c>
    </row>
    <row r="49" spans="1:21" ht="15">
      <c r="A49" s="45"/>
      <c r="B49" s="45"/>
      <c r="C49" s="45"/>
      <c r="D49" s="45"/>
      <c r="E49" s="49"/>
      <c r="F49" s="47"/>
      <c r="G49" s="48"/>
      <c r="H49" s="48"/>
      <c r="I49" s="47"/>
      <c r="J49" s="49"/>
      <c r="K49" s="47"/>
      <c r="L49" s="48"/>
      <c r="M49" s="48"/>
      <c r="N49" s="47"/>
      <c r="O49" s="49"/>
      <c r="P49" s="47"/>
      <c r="Q49" s="48"/>
      <c r="R49" s="48"/>
      <c r="S49" s="47"/>
      <c r="T49" s="21"/>
      <c r="U49" s="21"/>
    </row>
    <row r="50" spans="1:21" ht="15">
      <c r="A50" s="45"/>
      <c r="B50" s="45"/>
      <c r="C50" s="45"/>
      <c r="D50" s="45"/>
      <c r="E50" s="49"/>
      <c r="F50" s="47"/>
      <c r="G50" s="48"/>
      <c r="H50" s="48"/>
      <c r="I50" s="47"/>
      <c r="J50" s="49"/>
      <c r="K50" s="47"/>
      <c r="L50" s="48"/>
      <c r="M50" s="48"/>
      <c r="N50" s="47"/>
      <c r="O50" s="49"/>
      <c r="P50" s="47"/>
      <c r="Q50" s="48"/>
      <c r="R50" s="48"/>
      <c r="S50" s="47"/>
      <c r="T50" s="21"/>
      <c r="U50" s="21"/>
    </row>
    <row r="51" spans="1:21" ht="15">
      <c r="A51" s="45"/>
      <c r="B51" s="45"/>
      <c r="C51" s="45"/>
      <c r="D51" s="45"/>
      <c r="E51" s="46"/>
      <c r="F51" s="47"/>
      <c r="G51" s="48"/>
      <c r="H51" s="48"/>
      <c r="I51" s="47"/>
      <c r="J51" s="49"/>
      <c r="K51" s="47"/>
      <c r="L51" s="48"/>
      <c r="M51" s="48"/>
      <c r="N51" s="47"/>
      <c r="O51" s="49"/>
      <c r="P51" s="47"/>
      <c r="Q51" s="48"/>
      <c r="R51" s="48"/>
      <c r="S51" s="47"/>
      <c r="T51" s="21"/>
      <c r="U51" s="21"/>
    </row>
    <row r="52" spans="1:21" ht="12" customHeight="1">
      <c r="A52" s="9"/>
      <c r="B52" s="1"/>
      <c r="C52" s="1"/>
      <c r="D52" s="1"/>
      <c r="E52" s="1"/>
      <c r="F52" s="4"/>
      <c r="G52" s="1"/>
      <c r="H52" s="1"/>
      <c r="I52" s="8"/>
      <c r="J52" s="1"/>
      <c r="K52" s="4"/>
      <c r="L52" s="1"/>
      <c r="M52" s="1"/>
      <c r="N52" s="8"/>
      <c r="O52" s="1"/>
      <c r="P52" s="4"/>
      <c r="Q52" s="1"/>
      <c r="R52" s="1"/>
      <c r="S52" s="8"/>
      <c r="T52" s="21">
        <f>T11+T12+T13+T14+T15+T16+T17-T18-T19-T20-T21-T22-T23-T24-T25-T26-T27-T28-T29-T30-T31-T32-T33-T35-T36-T38-T40-T44-T34-T43-T45-T46-T47-T37-T39-T41-T42</f>
        <v>160.95268800000002</v>
      </c>
      <c r="U52" s="21">
        <f>U11+U12+U13+U14+U15+U16+U17-U18-U19-U20-U21-U22-U23-U24-U25-U26-U27-U28-U29-U30-U31-U32-U33-U35-U36-U38-U40-U44-U34-U43-U45-U46-U47-U41-U42</f>
        <v>44.464848</v>
      </c>
    </row>
    <row r="53" spans="1:21" ht="12" customHeight="1">
      <c r="A53" s="9"/>
      <c r="B53" s="1"/>
      <c r="C53" s="1"/>
      <c r="D53" s="1"/>
      <c r="E53" s="1"/>
      <c r="F53" s="4"/>
      <c r="G53" s="1"/>
      <c r="H53" s="1"/>
      <c r="I53" s="8"/>
      <c r="J53" s="1"/>
      <c r="K53" s="4"/>
      <c r="L53" s="1"/>
      <c r="M53" s="1"/>
      <c r="N53" s="8"/>
      <c r="O53" s="1"/>
      <c r="P53" s="4"/>
      <c r="Q53" s="1"/>
      <c r="R53" s="1"/>
      <c r="S53" s="8"/>
      <c r="T53" s="21"/>
      <c r="U53" s="21"/>
    </row>
    <row r="54" spans="1:25" ht="15.75">
      <c r="A54" s="42"/>
      <c r="B54" s="71" t="s">
        <v>113</v>
      </c>
      <c r="C54" s="71"/>
      <c r="E54" s="43"/>
      <c r="F54" s="19"/>
      <c r="T54" s="21"/>
      <c r="U54" s="22"/>
      <c r="V54" s="13"/>
      <c r="W54" s="12"/>
      <c r="X54" s="12"/>
      <c r="Y54" s="4"/>
    </row>
    <row r="55" spans="1:25" ht="15.75">
      <c r="A55" s="9"/>
      <c r="B55" s="72" t="s">
        <v>112</v>
      </c>
      <c r="C55" s="72"/>
      <c r="F55" s="19"/>
      <c r="T55" s="21"/>
      <c r="U55" s="22"/>
      <c r="V55" s="13"/>
      <c r="W55" s="12"/>
      <c r="X55" s="12"/>
      <c r="Y55" s="4"/>
    </row>
    <row r="56" spans="1:25" ht="23.25" customHeight="1">
      <c r="A56" s="9"/>
      <c r="B56" s="73" t="s">
        <v>117</v>
      </c>
      <c r="C56" s="73"/>
      <c r="E56" s="43"/>
      <c r="T56" s="21"/>
      <c r="U56" s="24"/>
      <c r="V56" s="11"/>
      <c r="W56" s="10"/>
      <c r="X56" s="10"/>
      <c r="Y56" s="4"/>
    </row>
    <row r="57" spans="1:25" ht="21" customHeight="1">
      <c r="A57" s="9"/>
      <c r="B57" s="6" t="s">
        <v>114</v>
      </c>
      <c r="C57" s="74"/>
      <c r="T57" s="21"/>
      <c r="U57" s="23"/>
      <c r="V57" s="11"/>
      <c r="W57" s="10"/>
      <c r="X57" s="10"/>
      <c r="Y57" s="4"/>
    </row>
    <row r="58" spans="1:25" ht="21.75" customHeight="1">
      <c r="A58" s="9"/>
      <c r="B58" s="1"/>
      <c r="T58" s="21"/>
      <c r="U58" s="23"/>
      <c r="V58" s="11"/>
      <c r="W58" s="10"/>
      <c r="X58" s="10"/>
      <c r="Y58" s="4"/>
    </row>
    <row r="59" spans="1:25" ht="20.25" customHeight="1">
      <c r="A59" s="9"/>
      <c r="B59" s="1"/>
      <c r="T59" s="21"/>
      <c r="U59" s="23"/>
      <c r="V59" s="11"/>
      <c r="W59" s="10"/>
      <c r="X59" s="10"/>
      <c r="Y59" s="4"/>
    </row>
    <row r="60" spans="1:25" ht="15">
      <c r="A60" s="9"/>
      <c r="B60" s="1"/>
      <c r="T60" s="21"/>
      <c r="U60" s="23"/>
      <c r="V60" s="11"/>
      <c r="W60" s="10"/>
      <c r="X60" s="10"/>
      <c r="Y60" s="4"/>
    </row>
    <row r="61" spans="1:25" ht="15">
      <c r="A61" s="9"/>
      <c r="B61" s="1"/>
      <c r="F61" s="19"/>
      <c r="K61" s="19"/>
      <c r="P61" s="19"/>
      <c r="T61" s="21"/>
      <c r="U61" s="23"/>
      <c r="V61" s="11"/>
      <c r="W61" s="10"/>
      <c r="X61" s="10"/>
      <c r="Y61" s="4"/>
    </row>
    <row r="62" spans="6:21" ht="15">
      <c r="F62" s="19"/>
      <c r="I62" s="25"/>
      <c r="K62" s="19"/>
      <c r="N62" s="25"/>
      <c r="P62" s="19"/>
      <c r="S62" s="25"/>
      <c r="T62" s="21"/>
      <c r="U62" s="20"/>
    </row>
    <row r="63" spans="6:21" ht="15">
      <c r="F63" s="19"/>
      <c r="I63" s="25"/>
      <c r="K63" s="19"/>
      <c r="N63" s="25"/>
      <c r="P63" s="19"/>
      <c r="S63" s="25"/>
      <c r="T63" s="21"/>
      <c r="U63" s="20"/>
    </row>
    <row r="64" spans="9:21" ht="15">
      <c r="I64" s="25"/>
      <c r="N64" s="25"/>
      <c r="S64" s="25"/>
      <c r="T64" s="20"/>
      <c r="U64" s="20"/>
    </row>
    <row r="65" spans="20:21" ht="15">
      <c r="T65" s="20"/>
      <c r="U65" s="20"/>
    </row>
    <row r="66" spans="9:21" ht="15">
      <c r="I66" s="25"/>
      <c r="N66" s="25"/>
      <c r="S66" s="25"/>
      <c r="T66" s="20"/>
      <c r="U66" s="20"/>
    </row>
    <row r="67" spans="20:21" ht="15">
      <c r="T67" s="20"/>
      <c r="U67" s="20"/>
    </row>
    <row r="68" spans="20:21" ht="15">
      <c r="T68" s="20"/>
      <c r="U68" s="20"/>
    </row>
    <row r="69" spans="20:21" ht="15">
      <c r="T69" s="20"/>
      <c r="U69" s="20"/>
    </row>
    <row r="70" spans="20:21" ht="15">
      <c r="T70" s="20"/>
      <c r="U70" s="20"/>
    </row>
    <row r="71" spans="20:21" ht="15">
      <c r="T71" s="20"/>
      <c r="U71" s="20"/>
    </row>
    <row r="72" spans="20:21" ht="15">
      <c r="T72" s="20"/>
      <c r="U72" s="20"/>
    </row>
    <row r="73" spans="20:21" ht="15">
      <c r="T73" s="20"/>
      <c r="U73" s="20"/>
    </row>
  </sheetData>
  <sheetProtection/>
  <mergeCells count="17">
    <mergeCell ref="B56:C56"/>
    <mergeCell ref="A6:C6"/>
    <mergeCell ref="A48:C48"/>
    <mergeCell ref="J9:N9"/>
    <mergeCell ref="B55:C55"/>
    <mergeCell ref="B54:C54"/>
    <mergeCell ref="E9:I9"/>
    <mergeCell ref="A3:S3"/>
    <mergeCell ref="E6:S6"/>
    <mergeCell ref="A12:A14"/>
    <mergeCell ref="B12:B14"/>
    <mergeCell ref="E7:I8"/>
    <mergeCell ref="D6:D8"/>
    <mergeCell ref="J7:N8"/>
    <mergeCell ref="O7:S9"/>
    <mergeCell ref="A7:A10"/>
    <mergeCell ref="B7:C10"/>
  </mergeCells>
  <printOptions/>
  <pageMargins left="0.7874015748031497" right="0.1968503937007874" top="0.5905511811023623" bottom="0" header="0.5118110236220472" footer="0.5118110236220472"/>
  <pageSetup fitToWidth="2" horizontalDpi="600" verticalDpi="600" orientation="portrait" paperSize="9" scale="60" r:id="rId2"/>
  <colBreaks count="1" manualBreakCount="1">
    <brk id="20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zolotarev</dc:creator>
  <cp:keywords/>
  <dc:description/>
  <cp:lastModifiedBy>energ</cp:lastModifiedBy>
  <cp:lastPrinted>2019-06-26T04:30:20Z</cp:lastPrinted>
  <dcterms:created xsi:type="dcterms:W3CDTF">2011-05-05T11:23:33Z</dcterms:created>
  <dcterms:modified xsi:type="dcterms:W3CDTF">2019-06-26T04:31:18Z</dcterms:modified>
  <cp:category/>
  <cp:version/>
  <cp:contentType/>
  <cp:contentStatus/>
</cp:coreProperties>
</file>