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-sp-melk\Desktop\Отчеты\2017\12. Декабрь\Контрольный замер 22.12.2017\"/>
    </mc:Choice>
  </mc:AlternateContent>
  <bookViews>
    <workbookView xWindow="0" yWindow="0" windowWidth="19200" windowHeight="13890"/>
  </bookViews>
  <sheets>
    <sheet name="Северопесчанская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U6" i="2"/>
  <c r="AC6" i="2"/>
  <c r="AK6" i="2"/>
  <c r="AS6" i="2"/>
  <c r="BA6" i="2"/>
  <c r="BI6" i="2"/>
  <c r="BQ6" i="2"/>
  <c r="BY6" i="2"/>
  <c r="CG6" i="2"/>
  <c r="CO6" i="2"/>
  <c r="CW6" i="2"/>
  <c r="DE6" i="2"/>
  <c r="DM6" i="2"/>
  <c r="DU6" i="2"/>
  <c r="EC6" i="2"/>
  <c r="EK6" i="2"/>
  <c r="ES6" i="2"/>
  <c r="FA6" i="2"/>
  <c r="FI6" i="2"/>
  <c r="FQ6" i="2"/>
  <c r="FY6" i="2"/>
  <c r="GG6" i="2"/>
  <c r="GO6" i="2"/>
  <c r="M7" i="2"/>
  <c r="U7" i="2"/>
  <c r="AC7" i="2"/>
  <c r="AK7" i="2"/>
  <c r="AS7" i="2"/>
  <c r="BA7" i="2"/>
  <c r="BI7" i="2"/>
  <c r="BQ7" i="2"/>
  <c r="BY7" i="2"/>
  <c r="CG7" i="2"/>
  <c r="CO7" i="2"/>
  <c r="CW7" i="2"/>
  <c r="DE7" i="2"/>
  <c r="DM7" i="2"/>
  <c r="DU7" i="2"/>
  <c r="EC7" i="2"/>
  <c r="EK7" i="2"/>
  <c r="ES7" i="2"/>
  <c r="FA7" i="2"/>
  <c r="FI7" i="2"/>
  <c r="FQ7" i="2"/>
  <c r="FY7" i="2"/>
  <c r="GG7" i="2"/>
  <c r="GO7" i="2"/>
  <c r="M8" i="2"/>
  <c r="O8" i="2"/>
  <c r="Q8" i="2"/>
  <c r="U8" i="2"/>
  <c r="W8" i="2"/>
  <c r="Y8" i="2"/>
  <c r="AC8" i="2"/>
  <c r="AE8" i="2"/>
  <c r="AG8" i="2"/>
  <c r="AK8" i="2"/>
  <c r="AM8" i="2"/>
  <c r="AO8" i="2"/>
  <c r="AS8" i="2"/>
  <c r="AU8" i="2"/>
  <c r="AW8" i="2"/>
  <c r="BA8" i="2"/>
  <c r="BC8" i="2"/>
  <c r="BE8" i="2"/>
  <c r="BI8" i="2"/>
  <c r="BK8" i="2"/>
  <c r="BM8" i="2"/>
  <c r="BQ8" i="2"/>
  <c r="BS8" i="2"/>
  <c r="BU8" i="2"/>
  <c r="BY8" i="2"/>
  <c r="CA8" i="2"/>
  <c r="CC8" i="2"/>
  <c r="CG8" i="2"/>
  <c r="CI8" i="2"/>
  <c r="CK8" i="2"/>
  <c r="CO8" i="2"/>
  <c r="CQ8" i="2"/>
  <c r="CS8" i="2"/>
  <c r="CW8" i="2"/>
  <c r="CY8" i="2"/>
  <c r="DA8" i="2"/>
  <c r="DE8" i="2"/>
  <c r="DG8" i="2"/>
  <c r="DI8" i="2"/>
  <c r="DM8" i="2"/>
  <c r="DO8" i="2"/>
  <c r="DQ8" i="2"/>
  <c r="DU8" i="2"/>
  <c r="DW8" i="2"/>
  <c r="DY8" i="2"/>
  <c r="EC8" i="2"/>
  <c r="EE8" i="2"/>
  <c r="EG8" i="2"/>
  <c r="EK8" i="2"/>
  <c r="EM8" i="2"/>
  <c r="EO8" i="2"/>
  <c r="ES8" i="2"/>
  <c r="EU8" i="2"/>
  <c r="EW8" i="2"/>
  <c r="FA8" i="2"/>
  <c r="FC8" i="2"/>
  <c r="FE8" i="2"/>
  <c r="FI8" i="2"/>
  <c r="FK8" i="2"/>
  <c r="FM8" i="2"/>
  <c r="FQ8" i="2"/>
  <c r="FS8" i="2"/>
  <c r="FU8" i="2"/>
  <c r="FY8" i="2"/>
  <c r="GA8" i="2"/>
  <c r="GC8" i="2"/>
  <c r="GG8" i="2"/>
  <c r="GI8" i="2"/>
  <c r="GK8" i="2"/>
  <c r="GO8" i="2"/>
  <c r="GQ8" i="2"/>
  <c r="GS8" i="2"/>
  <c r="M11" i="2"/>
  <c r="S11" i="2"/>
  <c r="U11" i="2"/>
  <c r="AA11" i="2"/>
  <c r="AC11" i="2"/>
  <c r="AI11" i="2"/>
  <c r="AK11" i="2"/>
  <c r="AQ11" i="2"/>
  <c r="AS11" i="2"/>
  <c r="AY11" i="2"/>
  <c r="BA11" i="2"/>
  <c r="BG11" i="2"/>
  <c r="BI11" i="2"/>
  <c r="BO11" i="2"/>
  <c r="BQ11" i="2"/>
  <c r="BW11" i="2"/>
  <c r="BY11" i="2"/>
  <c r="CE11" i="2"/>
  <c r="CG11" i="2"/>
  <c r="CM11" i="2"/>
  <c r="CO11" i="2"/>
  <c r="CU11" i="2"/>
  <c r="CW11" i="2"/>
  <c r="DC11" i="2"/>
  <c r="DE11" i="2"/>
  <c r="DK11" i="2"/>
  <c r="DM11" i="2"/>
  <c r="DS11" i="2"/>
  <c r="DU11" i="2"/>
  <c r="EA11" i="2"/>
  <c r="EC11" i="2"/>
  <c r="EI11" i="2"/>
  <c r="EK11" i="2"/>
  <c r="EQ11" i="2"/>
  <c r="ES11" i="2"/>
  <c r="EY11" i="2"/>
  <c r="FA11" i="2"/>
  <c r="FG11" i="2"/>
  <c r="FI11" i="2"/>
  <c r="FO11" i="2"/>
  <c r="FQ11" i="2"/>
  <c r="FW11" i="2"/>
  <c r="FY11" i="2"/>
  <c r="GE11" i="2"/>
  <c r="GG11" i="2"/>
  <c r="GM11" i="2"/>
  <c r="GO11" i="2"/>
  <c r="GU11" i="2"/>
  <c r="I12" i="2"/>
  <c r="K12" i="2"/>
  <c r="M12" i="2"/>
  <c r="S12" i="2"/>
  <c r="U12" i="2"/>
  <c r="AA12" i="2"/>
  <c r="AC12" i="2"/>
  <c r="AI12" i="2"/>
  <c r="AK12" i="2"/>
  <c r="AQ12" i="2"/>
  <c r="AS12" i="2"/>
  <c r="AY12" i="2"/>
  <c r="BA12" i="2"/>
  <c r="BG12" i="2"/>
  <c r="BI12" i="2"/>
  <c r="BO12" i="2"/>
  <c r="BQ12" i="2"/>
  <c r="BW12" i="2"/>
  <c r="BY12" i="2"/>
  <c r="CE12" i="2"/>
  <c r="CG12" i="2"/>
  <c r="CM12" i="2"/>
  <c r="CO12" i="2"/>
  <c r="CU12" i="2"/>
  <c r="CW12" i="2"/>
  <c r="DC12" i="2"/>
  <c r="DE12" i="2"/>
  <c r="DK12" i="2"/>
  <c r="DM12" i="2"/>
  <c r="DS12" i="2"/>
  <c r="DU12" i="2"/>
  <c r="EA12" i="2"/>
  <c r="EC12" i="2"/>
  <c r="EI12" i="2"/>
  <c r="EK12" i="2"/>
  <c r="EQ12" i="2"/>
  <c r="ES12" i="2"/>
  <c r="EY12" i="2"/>
  <c r="FA12" i="2"/>
  <c r="FG12" i="2"/>
  <c r="FI12" i="2"/>
  <c r="FO12" i="2"/>
  <c r="FQ12" i="2"/>
  <c r="FW12" i="2"/>
  <c r="FY12" i="2"/>
  <c r="GE12" i="2"/>
  <c r="GG12" i="2"/>
  <c r="GM12" i="2"/>
  <c r="GO12" i="2"/>
  <c r="GU12" i="2"/>
  <c r="M14" i="2"/>
  <c r="S14" i="2"/>
  <c r="U14" i="2"/>
  <c r="AA14" i="2"/>
  <c r="AC14" i="2"/>
  <c r="AI14" i="2"/>
  <c r="AK14" i="2"/>
  <c r="AQ14" i="2"/>
  <c r="AS14" i="2"/>
  <c r="AY14" i="2"/>
  <c r="BA14" i="2"/>
  <c r="BG14" i="2"/>
  <c r="BI14" i="2"/>
  <c r="BO14" i="2"/>
  <c r="BQ14" i="2"/>
  <c r="BQ17" i="2" s="1"/>
  <c r="BW14" i="2"/>
  <c r="BY14" i="2"/>
  <c r="CE14" i="2"/>
  <c r="CG14" i="2"/>
  <c r="CG17" i="2" s="1"/>
  <c r="CM14" i="2"/>
  <c r="CO14" i="2"/>
  <c r="CU14" i="2"/>
  <c r="CW14" i="2"/>
  <c r="CW17" i="2" s="1"/>
  <c r="DC14" i="2"/>
  <c r="DE14" i="2"/>
  <c r="DK14" i="2"/>
  <c r="DM14" i="2"/>
  <c r="DM17" i="2" s="1"/>
  <c r="DS14" i="2"/>
  <c r="DU14" i="2"/>
  <c r="EA14" i="2"/>
  <c r="EC14" i="2"/>
  <c r="EC17" i="2" s="1"/>
  <c r="EI14" i="2"/>
  <c r="EK14" i="2"/>
  <c r="EQ14" i="2"/>
  <c r="ES14" i="2"/>
  <c r="ES17" i="2" s="1"/>
  <c r="EY14" i="2"/>
  <c r="FA14" i="2"/>
  <c r="FG14" i="2"/>
  <c r="FI14" i="2"/>
  <c r="FI17" i="2" s="1"/>
  <c r="FO14" i="2"/>
  <c r="FQ14" i="2"/>
  <c r="FW14" i="2"/>
  <c r="FY14" i="2"/>
  <c r="FY17" i="2" s="1"/>
  <c r="GE14" i="2"/>
  <c r="GG14" i="2"/>
  <c r="GM14" i="2"/>
  <c r="GO14" i="2"/>
  <c r="GO17" i="2" s="1"/>
  <c r="GU14" i="2"/>
  <c r="I15" i="2"/>
  <c r="K15" i="2"/>
  <c r="M15" i="2"/>
  <c r="S15" i="2"/>
  <c r="U15" i="2"/>
  <c r="U18" i="2" s="1"/>
  <c r="AA15" i="2"/>
  <c r="AC15" i="2"/>
  <c r="AI15" i="2"/>
  <c r="AK15" i="2"/>
  <c r="AK18" i="2" s="1"/>
  <c r="AQ15" i="2"/>
  <c r="AS15" i="2"/>
  <c r="AY15" i="2"/>
  <c r="BA15" i="2"/>
  <c r="BA18" i="2" s="1"/>
  <c r="BG15" i="2"/>
  <c r="BI15" i="2"/>
  <c r="BO15" i="2"/>
  <c r="BQ15" i="2"/>
  <c r="BQ18" i="2" s="1"/>
  <c r="BW15" i="2"/>
  <c r="BY15" i="2"/>
  <c r="CE15" i="2"/>
  <c r="CG15" i="2"/>
  <c r="CG18" i="2" s="1"/>
  <c r="CM15" i="2"/>
  <c r="CO15" i="2"/>
  <c r="CU15" i="2"/>
  <c r="CW15" i="2"/>
  <c r="CW18" i="2" s="1"/>
  <c r="DC15" i="2"/>
  <c r="DE15" i="2"/>
  <c r="DK15" i="2"/>
  <c r="DM15" i="2"/>
  <c r="DM18" i="2" s="1"/>
  <c r="DS15" i="2"/>
  <c r="DU15" i="2"/>
  <c r="EA15" i="2"/>
  <c r="EC15" i="2"/>
  <c r="EC18" i="2" s="1"/>
  <c r="EI15" i="2"/>
  <c r="EK15" i="2"/>
  <c r="EQ15" i="2"/>
  <c r="ES15" i="2"/>
  <c r="ES18" i="2" s="1"/>
  <c r="EY15" i="2"/>
  <c r="FA15" i="2"/>
  <c r="FG15" i="2"/>
  <c r="FI15" i="2"/>
  <c r="FI18" i="2" s="1"/>
  <c r="FO15" i="2"/>
  <c r="FQ15" i="2"/>
  <c r="FW15" i="2"/>
  <c r="FY15" i="2"/>
  <c r="FY18" i="2" s="1"/>
  <c r="GE15" i="2"/>
  <c r="GG15" i="2"/>
  <c r="GM15" i="2"/>
  <c r="GO15" i="2"/>
  <c r="GO18" i="2" s="1"/>
  <c r="GU15" i="2"/>
  <c r="M17" i="2"/>
  <c r="O17" i="2"/>
  <c r="Q17" i="2"/>
  <c r="U17" i="2"/>
  <c r="W17" i="2"/>
  <c r="Y17" i="2"/>
  <c r="AC17" i="2"/>
  <c r="AE17" i="2"/>
  <c r="AG17" i="2"/>
  <c r="AK17" i="2"/>
  <c r="AM17" i="2"/>
  <c r="AO17" i="2"/>
  <c r="AS17" i="2"/>
  <c r="AU17" i="2"/>
  <c r="AW17" i="2"/>
  <c r="BA17" i="2"/>
  <c r="BC17" i="2"/>
  <c r="BE17" i="2"/>
  <c r="BI17" i="2"/>
  <c r="BK17" i="2"/>
  <c r="BM17" i="2"/>
  <c r="BS17" i="2"/>
  <c r="BU17" i="2"/>
  <c r="BY17" i="2"/>
  <c r="CA17" i="2"/>
  <c r="CC17" i="2"/>
  <c r="CI17" i="2"/>
  <c r="CK17" i="2"/>
  <c r="CO17" i="2"/>
  <c r="CQ17" i="2"/>
  <c r="CS17" i="2"/>
  <c r="CY17" i="2"/>
  <c r="DA17" i="2"/>
  <c r="DE17" i="2"/>
  <c r="DG17" i="2"/>
  <c r="DI17" i="2"/>
  <c r="DO17" i="2"/>
  <c r="DQ17" i="2"/>
  <c r="DU17" i="2"/>
  <c r="DW17" i="2"/>
  <c r="DY17" i="2"/>
  <c r="EE17" i="2"/>
  <c r="EG17" i="2"/>
  <c r="EK17" i="2"/>
  <c r="EM17" i="2"/>
  <c r="EO17" i="2"/>
  <c r="EU17" i="2"/>
  <c r="EW17" i="2"/>
  <c r="FA17" i="2"/>
  <c r="FC17" i="2"/>
  <c r="FE17" i="2"/>
  <c r="FK17" i="2"/>
  <c r="FM17" i="2"/>
  <c r="FQ17" i="2"/>
  <c r="FS17" i="2"/>
  <c r="FU17" i="2"/>
  <c r="GA17" i="2"/>
  <c r="GC17" i="2"/>
  <c r="GG17" i="2"/>
  <c r="GI17" i="2"/>
  <c r="GK17" i="2"/>
  <c r="GQ17" i="2"/>
  <c r="GS17" i="2"/>
  <c r="M18" i="2"/>
  <c r="O18" i="2"/>
  <c r="Q18" i="2"/>
  <c r="W18" i="2"/>
  <c r="Y18" i="2"/>
  <c r="AC18" i="2"/>
  <c r="AE18" i="2"/>
  <c r="AG18" i="2"/>
  <c r="AM18" i="2"/>
  <c r="AO18" i="2"/>
  <c r="AS18" i="2"/>
  <c r="AU18" i="2"/>
  <c r="AW18" i="2"/>
  <c r="BC18" i="2"/>
  <c r="BE18" i="2"/>
  <c r="BI18" i="2"/>
  <c r="BK18" i="2"/>
  <c r="BM18" i="2"/>
  <c r="BS18" i="2"/>
  <c r="BU18" i="2"/>
  <c r="BY18" i="2"/>
  <c r="CA18" i="2"/>
  <c r="CC18" i="2"/>
  <c r="CI18" i="2"/>
  <c r="CK18" i="2"/>
  <c r="CO18" i="2"/>
  <c r="CQ18" i="2"/>
  <c r="CS18" i="2"/>
  <c r="CY18" i="2"/>
  <c r="DA18" i="2"/>
  <c r="DE18" i="2"/>
  <c r="DG18" i="2"/>
  <c r="DI18" i="2"/>
  <c r="DO18" i="2"/>
  <c r="DQ18" i="2"/>
  <c r="DU18" i="2"/>
  <c r="DW18" i="2"/>
  <c r="DY18" i="2"/>
  <c r="EE18" i="2"/>
  <c r="EG18" i="2"/>
  <c r="EK18" i="2"/>
  <c r="EM18" i="2"/>
  <c r="EO18" i="2"/>
  <c r="EU18" i="2"/>
  <c r="EW18" i="2"/>
  <c r="FA18" i="2"/>
  <c r="FC18" i="2"/>
  <c r="FE18" i="2"/>
  <c r="FK18" i="2"/>
  <c r="FM18" i="2"/>
  <c r="FQ18" i="2"/>
  <c r="FS18" i="2"/>
  <c r="FU18" i="2"/>
  <c r="GA18" i="2"/>
  <c r="GC18" i="2"/>
  <c r="GG18" i="2"/>
  <c r="GI18" i="2"/>
  <c r="GK18" i="2"/>
  <c r="GQ18" i="2"/>
  <c r="GS18" i="2"/>
  <c r="M19" i="2"/>
  <c r="R19" i="2"/>
  <c r="U19" i="2"/>
  <c r="Z19" i="2"/>
  <c r="AC19" i="2"/>
  <c r="AH19" i="2"/>
  <c r="AK19" i="2"/>
  <c r="AP19" i="2"/>
  <c r="AS19" i="2"/>
  <c r="AX19" i="2"/>
  <c r="BA19" i="2"/>
  <c r="BF19" i="2"/>
  <c r="BI19" i="2"/>
  <c r="BN19" i="2"/>
  <c r="BQ19" i="2"/>
  <c r="BV19" i="2"/>
  <c r="BY19" i="2"/>
  <c r="CD19" i="2"/>
  <c r="CG19" i="2"/>
  <c r="CL19" i="2"/>
  <c r="CO19" i="2"/>
  <c r="CT19" i="2"/>
  <c r="CW19" i="2"/>
  <c r="DB19" i="2"/>
  <c r="DE19" i="2"/>
  <c r="DJ19" i="2"/>
  <c r="DM19" i="2"/>
  <c r="DR19" i="2"/>
  <c r="DU19" i="2"/>
  <c r="DZ19" i="2"/>
  <c r="EC19" i="2"/>
  <c r="EH19" i="2"/>
  <c r="EK19" i="2"/>
  <c r="EP19" i="2"/>
  <c r="ES19" i="2"/>
  <c r="EX19" i="2"/>
  <c r="FA19" i="2"/>
  <c r="FF19" i="2"/>
  <c r="FI19" i="2"/>
  <c r="FN19" i="2"/>
  <c r="FQ19" i="2"/>
  <c r="FV19" i="2"/>
  <c r="FY19" i="2"/>
  <c r="GD19" i="2"/>
  <c r="GG19" i="2"/>
  <c r="GL19" i="2"/>
  <c r="GO19" i="2"/>
  <c r="GT19" i="2"/>
  <c r="M20" i="2"/>
  <c r="R20" i="2"/>
  <c r="U20" i="2"/>
  <c r="Z20" i="2"/>
  <c r="AC20" i="2"/>
  <c r="AH20" i="2"/>
  <c r="AK20" i="2"/>
  <c r="AP20" i="2"/>
  <c r="AS20" i="2"/>
  <c r="AX20" i="2"/>
  <c r="BA20" i="2"/>
  <c r="BF20" i="2"/>
  <c r="BI20" i="2"/>
  <c r="BN20" i="2"/>
  <c r="BQ20" i="2"/>
  <c r="BV20" i="2"/>
  <c r="BY20" i="2"/>
  <c r="CD20" i="2"/>
  <c r="CG20" i="2"/>
  <c r="CL20" i="2"/>
  <c r="CO20" i="2"/>
  <c r="CT20" i="2"/>
  <c r="CW20" i="2"/>
  <c r="DB20" i="2"/>
  <c r="DE20" i="2"/>
  <c r="DJ20" i="2"/>
  <c r="DM20" i="2"/>
  <c r="DR20" i="2"/>
  <c r="DU20" i="2"/>
  <c r="DZ20" i="2"/>
  <c r="EC20" i="2"/>
  <c r="EH20" i="2"/>
  <c r="EK20" i="2"/>
  <c r="EP20" i="2"/>
  <c r="ES20" i="2"/>
  <c r="EX20" i="2"/>
  <c r="FA20" i="2"/>
  <c r="FF20" i="2"/>
  <c r="FI20" i="2"/>
  <c r="FN20" i="2"/>
  <c r="FQ20" i="2"/>
  <c r="FV20" i="2"/>
  <c r="FY20" i="2"/>
  <c r="GD20" i="2"/>
  <c r="GG20" i="2"/>
  <c r="GL20" i="2"/>
  <c r="GO20" i="2"/>
  <c r="GT20" i="2"/>
  <c r="M21" i="2"/>
  <c r="R21" i="2"/>
  <c r="U21" i="2"/>
  <c r="Z21" i="2"/>
  <c r="AC21" i="2"/>
  <c r="AH21" i="2"/>
  <c r="AK21" i="2"/>
  <c r="AP21" i="2"/>
  <c r="AS21" i="2"/>
  <c r="AX21" i="2"/>
  <c r="BA21" i="2"/>
  <c r="BF21" i="2"/>
  <c r="BI21" i="2"/>
  <c r="BN21" i="2"/>
  <c r="BQ21" i="2"/>
  <c r="BV21" i="2"/>
  <c r="BY21" i="2"/>
  <c r="CD21" i="2"/>
  <c r="CG21" i="2"/>
  <c r="CL21" i="2"/>
  <c r="CO21" i="2"/>
  <c r="CT21" i="2"/>
  <c r="CW21" i="2"/>
  <c r="DB21" i="2"/>
  <c r="DE21" i="2"/>
  <c r="DJ21" i="2"/>
  <c r="DM21" i="2"/>
  <c r="DR21" i="2"/>
  <c r="DU21" i="2"/>
  <c r="DZ21" i="2"/>
  <c r="EC21" i="2"/>
  <c r="EH21" i="2"/>
  <c r="EK21" i="2"/>
  <c r="EP21" i="2"/>
  <c r="ES21" i="2"/>
  <c r="EX21" i="2"/>
  <c r="FA21" i="2"/>
  <c r="FF21" i="2"/>
  <c r="FI21" i="2"/>
  <c r="FN21" i="2"/>
  <c r="FQ21" i="2"/>
  <c r="FV21" i="2"/>
  <c r="FY21" i="2"/>
  <c r="GD21" i="2"/>
  <c r="GG21" i="2"/>
  <c r="GL21" i="2"/>
  <c r="GO21" i="2"/>
  <c r="GT21" i="2"/>
  <c r="M22" i="2"/>
  <c r="R22" i="2"/>
  <c r="U22" i="2"/>
  <c r="Z22" i="2"/>
  <c r="AC22" i="2"/>
  <c r="AH22" i="2"/>
  <c r="AK22" i="2"/>
  <c r="AP22" i="2"/>
  <c r="AS22" i="2"/>
  <c r="AX22" i="2"/>
  <c r="BA22" i="2"/>
  <c r="BF22" i="2"/>
  <c r="BI22" i="2"/>
  <c r="BN22" i="2"/>
  <c r="BQ22" i="2"/>
  <c r="BV22" i="2"/>
  <c r="BY22" i="2"/>
  <c r="CD22" i="2"/>
  <c r="CG22" i="2"/>
  <c r="CL22" i="2"/>
  <c r="CO22" i="2"/>
  <c r="CT22" i="2"/>
  <c r="CW22" i="2"/>
  <c r="DB22" i="2"/>
  <c r="DE22" i="2"/>
  <c r="DJ22" i="2"/>
  <c r="DM22" i="2"/>
  <c r="DR22" i="2"/>
  <c r="DU22" i="2"/>
  <c r="DZ22" i="2"/>
  <c r="EC22" i="2"/>
  <c r="EH22" i="2"/>
  <c r="EK22" i="2"/>
  <c r="EP22" i="2"/>
  <c r="ES22" i="2"/>
  <c r="EX22" i="2"/>
  <c r="FA22" i="2"/>
  <c r="FF22" i="2"/>
  <c r="FI22" i="2"/>
  <c r="FN22" i="2"/>
  <c r="FQ22" i="2"/>
  <c r="FV22" i="2"/>
  <c r="FY22" i="2"/>
  <c r="GD22" i="2"/>
  <c r="GG22" i="2"/>
  <c r="GL22" i="2"/>
  <c r="GO22" i="2"/>
  <c r="GT22" i="2"/>
  <c r="M23" i="2"/>
  <c r="R23" i="2"/>
  <c r="U23" i="2"/>
  <c r="Z23" i="2"/>
  <c r="AC23" i="2"/>
  <c r="AH23" i="2"/>
  <c r="AK23" i="2"/>
  <c r="AP23" i="2"/>
  <c r="AS23" i="2"/>
  <c r="AX23" i="2"/>
  <c r="BA23" i="2"/>
  <c r="BF23" i="2"/>
  <c r="BI23" i="2"/>
  <c r="BN23" i="2"/>
  <c r="BQ23" i="2"/>
  <c r="BV23" i="2"/>
  <c r="BY23" i="2"/>
  <c r="CD23" i="2"/>
  <c r="CG23" i="2"/>
  <c r="CL23" i="2"/>
  <c r="CO23" i="2"/>
  <c r="CT23" i="2"/>
  <c r="CW23" i="2"/>
  <c r="DB23" i="2"/>
  <c r="DE23" i="2"/>
  <c r="DJ23" i="2"/>
  <c r="DM23" i="2"/>
  <c r="DR23" i="2"/>
  <c r="DU23" i="2"/>
  <c r="DZ23" i="2"/>
  <c r="EC23" i="2"/>
  <c r="EH23" i="2"/>
  <c r="EK23" i="2"/>
  <c r="EP23" i="2"/>
  <c r="ES23" i="2"/>
  <c r="EX23" i="2"/>
  <c r="FA23" i="2"/>
  <c r="FF23" i="2"/>
  <c r="FI23" i="2"/>
  <c r="FN23" i="2"/>
  <c r="FQ23" i="2"/>
  <c r="FV23" i="2"/>
  <c r="FY23" i="2"/>
  <c r="GD23" i="2"/>
  <c r="GG23" i="2"/>
  <c r="GL23" i="2"/>
  <c r="GO23" i="2"/>
  <c r="GT23" i="2"/>
  <c r="M34" i="2"/>
  <c r="O34" i="2"/>
  <c r="R34" i="2"/>
  <c r="U34" i="2"/>
  <c r="W34" i="2"/>
  <c r="Z34" i="2"/>
  <c r="AC34" i="2"/>
  <c r="AE34" i="2"/>
  <c r="AH34" i="2"/>
  <c r="AK34" i="2"/>
  <c r="AM34" i="2"/>
  <c r="AP34" i="2"/>
  <c r="AS34" i="2"/>
  <c r="AU34" i="2"/>
  <c r="AX34" i="2"/>
  <c r="BA34" i="2"/>
  <c r="BC34" i="2"/>
  <c r="BF34" i="2"/>
  <c r="BI34" i="2"/>
  <c r="BK34" i="2"/>
  <c r="BN34" i="2"/>
  <c r="BQ34" i="2"/>
  <c r="BS34" i="2"/>
  <c r="BV34" i="2"/>
  <c r="BY34" i="2"/>
  <c r="CA34" i="2"/>
  <c r="CD34" i="2"/>
  <c r="CG34" i="2"/>
  <c r="CI34" i="2"/>
  <c r="CL34" i="2"/>
  <c r="CO34" i="2"/>
  <c r="CQ34" i="2"/>
  <c r="CT34" i="2"/>
  <c r="CW34" i="2"/>
  <c r="CY34" i="2"/>
  <c r="DB34" i="2"/>
  <c r="DE34" i="2"/>
  <c r="DG34" i="2"/>
  <c r="DJ34" i="2"/>
  <c r="DM34" i="2"/>
  <c r="DO34" i="2"/>
  <c r="DR34" i="2"/>
  <c r="DU34" i="2"/>
  <c r="DW34" i="2"/>
  <c r="DZ34" i="2"/>
  <c r="EC34" i="2"/>
  <c r="EE34" i="2"/>
  <c r="EH34" i="2"/>
  <c r="EK34" i="2"/>
  <c r="EM34" i="2"/>
  <c r="EP34" i="2"/>
  <c r="ES34" i="2"/>
  <c r="EU34" i="2"/>
  <c r="EX34" i="2"/>
  <c r="FA34" i="2"/>
  <c r="FC34" i="2"/>
  <c r="FF34" i="2"/>
  <c r="FI34" i="2"/>
  <c r="FK34" i="2"/>
  <c r="FN34" i="2"/>
  <c r="FQ34" i="2"/>
  <c r="FS34" i="2"/>
  <c r="FV34" i="2"/>
  <c r="FY34" i="2"/>
  <c r="GA34" i="2"/>
  <c r="GD34" i="2"/>
  <c r="GG34" i="2"/>
  <c r="GI34" i="2"/>
  <c r="GL34" i="2"/>
  <c r="GO34" i="2"/>
  <c r="GQ34" i="2"/>
  <c r="GT34" i="2"/>
  <c r="M35" i="2"/>
  <c r="U35" i="2"/>
  <c r="AC35" i="2"/>
  <c r="AK35" i="2"/>
  <c r="AS35" i="2"/>
  <c r="BA35" i="2"/>
  <c r="BI35" i="2"/>
  <c r="BQ35" i="2"/>
  <c r="BY35" i="2"/>
  <c r="CG35" i="2"/>
  <c r="CO35" i="2"/>
  <c r="CW35" i="2"/>
  <c r="DE35" i="2"/>
  <c r="DM35" i="2"/>
  <c r="DU35" i="2"/>
  <c r="EC35" i="2"/>
  <c r="EK35" i="2"/>
  <c r="ES35" i="2"/>
  <c r="FA35" i="2"/>
  <c r="FI35" i="2"/>
  <c r="FQ35" i="2"/>
  <c r="FY35" i="2"/>
  <c r="GG35" i="2"/>
  <c r="GO35" i="2"/>
  <c r="O36" i="2"/>
  <c r="R36" i="2"/>
  <c r="W36" i="2"/>
  <c r="Z36" i="2"/>
  <c r="AE36" i="2"/>
  <c r="AH36" i="2"/>
  <c r="AM36" i="2"/>
  <c r="AP36" i="2"/>
  <c r="AU36" i="2"/>
  <c r="AX36" i="2"/>
  <c r="BC36" i="2"/>
  <c r="BF36" i="2"/>
  <c r="BK36" i="2"/>
  <c r="BN36" i="2"/>
  <c r="BS36" i="2"/>
  <c r="BV36" i="2"/>
  <c r="CA36" i="2"/>
  <c r="CD36" i="2"/>
  <c r="CI36" i="2"/>
  <c r="CL36" i="2"/>
  <c r="CQ36" i="2"/>
  <c r="CT36" i="2"/>
  <c r="CY36" i="2"/>
  <c r="DB36" i="2"/>
  <c r="DG36" i="2"/>
  <c r="DJ36" i="2"/>
  <c r="DO36" i="2"/>
  <c r="DR36" i="2"/>
  <c r="DW36" i="2"/>
  <c r="DZ36" i="2"/>
  <c r="EE36" i="2"/>
  <c r="EH36" i="2"/>
  <c r="EM36" i="2"/>
  <c r="EP36" i="2"/>
  <c r="EU36" i="2"/>
  <c r="EX36" i="2"/>
  <c r="FC36" i="2"/>
  <c r="FF36" i="2"/>
  <c r="FK36" i="2"/>
  <c r="FN36" i="2"/>
  <c r="FS36" i="2"/>
  <c r="FV36" i="2"/>
  <c r="GA36" i="2"/>
  <c r="GD36" i="2"/>
  <c r="GI36" i="2"/>
  <c r="GL36" i="2"/>
  <c r="GQ36" i="2"/>
  <c r="GT36" i="2"/>
  <c r="M38" i="2"/>
  <c r="O38" i="2"/>
  <c r="R38" i="2"/>
  <c r="U38" i="2"/>
  <c r="W38" i="2"/>
  <c r="Z38" i="2"/>
  <c r="AC38" i="2"/>
  <c r="AE38" i="2"/>
  <c r="AH38" i="2"/>
  <c r="AK38" i="2"/>
  <c r="AM38" i="2"/>
  <c r="AP38" i="2"/>
  <c r="AS38" i="2"/>
  <c r="AU38" i="2"/>
  <c r="AX38" i="2"/>
  <c r="BA38" i="2"/>
  <c r="BC38" i="2"/>
  <c r="BF38" i="2"/>
  <c r="BI38" i="2"/>
  <c r="BK38" i="2"/>
  <c r="BN38" i="2"/>
  <c r="BQ38" i="2"/>
  <c r="BS38" i="2"/>
  <c r="BV38" i="2"/>
  <c r="BY38" i="2"/>
  <c r="CA38" i="2"/>
  <c r="CD38" i="2"/>
  <c r="CG38" i="2"/>
  <c r="CI38" i="2"/>
  <c r="CL38" i="2"/>
  <c r="CO38" i="2"/>
  <c r="CQ38" i="2"/>
  <c r="CT38" i="2"/>
  <c r="CW38" i="2"/>
  <c r="CY38" i="2"/>
  <c r="DB38" i="2"/>
  <c r="DE38" i="2"/>
  <c r="DG38" i="2"/>
  <c r="DJ38" i="2"/>
  <c r="DM38" i="2"/>
  <c r="DO38" i="2"/>
  <c r="DR38" i="2"/>
  <c r="DU38" i="2"/>
  <c r="DW38" i="2"/>
  <c r="DZ38" i="2"/>
  <c r="EC38" i="2"/>
  <c r="EE38" i="2"/>
  <c r="EH38" i="2"/>
  <c r="EK38" i="2"/>
  <c r="EM38" i="2"/>
  <c r="EP38" i="2"/>
  <c r="ES38" i="2"/>
  <c r="EU38" i="2"/>
  <c r="EX38" i="2"/>
  <c r="FA38" i="2"/>
  <c r="FC38" i="2"/>
  <c r="FF38" i="2"/>
  <c r="FI38" i="2"/>
  <c r="FK38" i="2"/>
  <c r="FN38" i="2"/>
  <c r="FQ38" i="2"/>
  <c r="FS38" i="2"/>
  <c r="FV38" i="2"/>
  <c r="FY38" i="2"/>
  <c r="GA38" i="2"/>
  <c r="GD38" i="2"/>
  <c r="GG38" i="2"/>
  <c r="GI38" i="2"/>
  <c r="GL38" i="2"/>
  <c r="GO38" i="2"/>
  <c r="GQ38" i="2"/>
  <c r="GT38" i="2"/>
  <c r="M39" i="2"/>
  <c r="U39" i="2"/>
  <c r="AC39" i="2"/>
  <c r="AK39" i="2"/>
  <c r="AS39" i="2"/>
  <c r="BA39" i="2"/>
  <c r="BI39" i="2"/>
  <c r="BQ39" i="2"/>
  <c r="BY39" i="2"/>
  <c r="CG39" i="2"/>
  <c r="CO39" i="2"/>
  <c r="CW39" i="2"/>
  <c r="DE39" i="2"/>
  <c r="DM39" i="2"/>
  <c r="DU39" i="2"/>
  <c r="EC39" i="2"/>
  <c r="EK39" i="2"/>
  <c r="ES39" i="2"/>
  <c r="FA39" i="2"/>
  <c r="FI39" i="2"/>
  <c r="FQ39" i="2"/>
  <c r="FY39" i="2"/>
  <c r="GG39" i="2"/>
  <c r="GO39" i="2"/>
  <c r="O40" i="2"/>
  <c r="R40" i="2"/>
  <c r="W40" i="2"/>
  <c r="Z40" i="2"/>
  <c r="AE40" i="2"/>
  <c r="AH40" i="2"/>
  <c r="AM40" i="2"/>
  <c r="AP40" i="2"/>
  <c r="AU40" i="2"/>
  <c r="AX40" i="2"/>
  <c r="BC40" i="2"/>
  <c r="BF40" i="2"/>
  <c r="BK40" i="2"/>
  <c r="BN40" i="2"/>
  <c r="BS40" i="2"/>
  <c r="BV40" i="2"/>
  <c r="CA40" i="2"/>
  <c r="CD40" i="2"/>
  <c r="CI40" i="2"/>
  <c r="CL40" i="2"/>
  <c r="CQ40" i="2"/>
  <c r="CT40" i="2"/>
  <c r="CY40" i="2"/>
  <c r="DB40" i="2"/>
  <c r="DG40" i="2"/>
  <c r="DJ40" i="2"/>
  <c r="DO40" i="2"/>
  <c r="DR40" i="2"/>
  <c r="DW40" i="2"/>
  <c r="DZ40" i="2"/>
  <c r="EE40" i="2"/>
  <c r="EH40" i="2"/>
  <c r="EM40" i="2"/>
  <c r="EP40" i="2"/>
  <c r="EU40" i="2"/>
  <c r="EX40" i="2"/>
  <c r="FC40" i="2"/>
  <c r="FF40" i="2"/>
  <c r="FK40" i="2"/>
  <c r="FN40" i="2"/>
  <c r="FS40" i="2"/>
  <c r="FV40" i="2"/>
  <c r="GA40" i="2"/>
  <c r="GD40" i="2"/>
  <c r="GI40" i="2"/>
  <c r="GL40" i="2"/>
  <c r="GQ40" i="2"/>
  <c r="GT40" i="2"/>
  <c r="O41" i="2"/>
  <c r="R41" i="2"/>
  <c r="W41" i="2"/>
  <c r="Z41" i="2"/>
  <c r="AE41" i="2"/>
  <c r="AH41" i="2"/>
  <c r="AM41" i="2"/>
  <c r="AP41" i="2"/>
  <c r="AU41" i="2"/>
  <c r="AX41" i="2"/>
  <c r="BC41" i="2"/>
  <c r="BF41" i="2"/>
  <c r="BK41" i="2"/>
  <c r="BN41" i="2"/>
  <c r="BS41" i="2"/>
  <c r="BV41" i="2"/>
  <c r="CA41" i="2"/>
  <c r="CD41" i="2"/>
  <c r="CI41" i="2"/>
  <c r="CL41" i="2"/>
  <c r="CQ41" i="2"/>
  <c r="CT41" i="2"/>
  <c r="CY41" i="2"/>
  <c r="DB41" i="2"/>
  <c r="DG41" i="2"/>
  <c r="DJ41" i="2"/>
  <c r="DO41" i="2"/>
  <c r="DR41" i="2"/>
  <c r="DW41" i="2"/>
  <c r="DZ41" i="2"/>
  <c r="EE41" i="2"/>
  <c r="EH41" i="2"/>
  <c r="EM41" i="2"/>
  <c r="EP41" i="2"/>
  <c r="EU41" i="2"/>
  <c r="EX41" i="2"/>
  <c r="FC41" i="2"/>
  <c r="FF41" i="2"/>
  <c r="FK41" i="2"/>
  <c r="FN41" i="2"/>
  <c r="FS41" i="2"/>
  <c r="FV41" i="2"/>
  <c r="GA41" i="2"/>
  <c r="GD41" i="2"/>
  <c r="GI41" i="2"/>
  <c r="GL41" i="2"/>
  <c r="GQ41" i="2"/>
  <c r="GT41" i="2"/>
  <c r="M43" i="2"/>
  <c r="O43" i="2"/>
  <c r="R43" i="2"/>
  <c r="U43" i="2"/>
  <c r="W43" i="2"/>
  <c r="Z43" i="2"/>
  <c r="AC43" i="2"/>
  <c r="AE43" i="2"/>
  <c r="AH43" i="2"/>
  <c r="AK43" i="2"/>
  <c r="AM43" i="2"/>
  <c r="AP43" i="2"/>
  <c r="AS43" i="2"/>
  <c r="AU43" i="2"/>
  <c r="AX43" i="2"/>
  <c r="BA43" i="2"/>
  <c r="BC43" i="2"/>
  <c r="BF43" i="2"/>
  <c r="BI43" i="2"/>
  <c r="BK43" i="2"/>
  <c r="BN43" i="2"/>
  <c r="BQ43" i="2"/>
  <c r="BS43" i="2"/>
  <c r="BV43" i="2"/>
  <c r="BY43" i="2"/>
  <c r="CA43" i="2"/>
  <c r="CD43" i="2"/>
  <c r="CG43" i="2"/>
  <c r="CI43" i="2"/>
  <c r="CL43" i="2"/>
  <c r="CO43" i="2"/>
  <c r="CQ43" i="2"/>
  <c r="CT43" i="2"/>
  <c r="CW43" i="2"/>
  <c r="CY43" i="2"/>
  <c r="DB43" i="2"/>
  <c r="DE43" i="2"/>
  <c r="DG43" i="2"/>
  <c r="DJ43" i="2"/>
  <c r="DM43" i="2"/>
  <c r="DO43" i="2"/>
  <c r="DR43" i="2"/>
  <c r="DU43" i="2"/>
  <c r="DW43" i="2"/>
  <c r="DZ43" i="2"/>
  <c r="EC43" i="2"/>
  <c r="EE43" i="2"/>
  <c r="EH43" i="2"/>
  <c r="EK43" i="2"/>
  <c r="EM43" i="2"/>
  <c r="EP43" i="2"/>
  <c r="ES43" i="2"/>
  <c r="EU43" i="2"/>
  <c r="EX43" i="2"/>
  <c r="FA43" i="2"/>
  <c r="FC43" i="2"/>
  <c r="FF43" i="2"/>
  <c r="FI43" i="2"/>
  <c r="FK43" i="2"/>
  <c r="FN43" i="2"/>
  <c r="FQ43" i="2"/>
  <c r="FS43" i="2"/>
  <c r="FV43" i="2"/>
  <c r="FY43" i="2"/>
  <c r="GA43" i="2"/>
  <c r="GD43" i="2"/>
  <c r="GG43" i="2"/>
  <c r="GI43" i="2"/>
  <c r="GL43" i="2"/>
  <c r="GO43" i="2"/>
  <c r="GQ43" i="2"/>
  <c r="GT43" i="2"/>
  <c r="M45" i="2"/>
  <c r="O45" i="2"/>
  <c r="R45" i="2"/>
  <c r="U45" i="2"/>
  <c r="W45" i="2"/>
  <c r="Z45" i="2"/>
  <c r="AC45" i="2"/>
  <c r="AE45" i="2"/>
  <c r="AH45" i="2"/>
  <c r="AK45" i="2"/>
  <c r="AM45" i="2"/>
  <c r="AP45" i="2"/>
  <c r="AS45" i="2"/>
  <c r="AU45" i="2"/>
  <c r="AX45" i="2"/>
  <c r="BA45" i="2"/>
  <c r="BC45" i="2"/>
  <c r="BF45" i="2"/>
  <c r="BI45" i="2"/>
  <c r="BK45" i="2"/>
  <c r="BN45" i="2"/>
  <c r="BQ45" i="2"/>
  <c r="BS45" i="2"/>
  <c r="BV45" i="2"/>
  <c r="BY45" i="2"/>
  <c r="CA45" i="2"/>
  <c r="CD45" i="2"/>
  <c r="CG45" i="2"/>
  <c r="CI45" i="2"/>
  <c r="CL45" i="2"/>
  <c r="CO45" i="2"/>
  <c r="CQ45" i="2"/>
  <c r="CT45" i="2"/>
  <c r="CW45" i="2"/>
  <c r="CY45" i="2"/>
  <c r="DB45" i="2"/>
  <c r="DE45" i="2"/>
  <c r="DG45" i="2"/>
  <c r="DJ45" i="2"/>
  <c r="DM45" i="2"/>
  <c r="DO45" i="2"/>
  <c r="DR45" i="2"/>
  <c r="DU45" i="2"/>
  <c r="DW45" i="2"/>
  <c r="DZ45" i="2"/>
  <c r="EC45" i="2"/>
  <c r="EE45" i="2"/>
  <c r="EH45" i="2"/>
  <c r="EK45" i="2"/>
  <c r="EM45" i="2"/>
  <c r="EP45" i="2"/>
  <c r="ES45" i="2"/>
  <c r="EU45" i="2"/>
  <c r="EX45" i="2"/>
  <c r="FA45" i="2"/>
  <c r="FC45" i="2"/>
  <c r="FF45" i="2"/>
  <c r="FI45" i="2"/>
  <c r="FK45" i="2"/>
  <c r="FN45" i="2"/>
  <c r="FQ45" i="2"/>
  <c r="FS45" i="2"/>
  <c r="FV45" i="2"/>
  <c r="FY45" i="2"/>
  <c r="GA45" i="2"/>
  <c r="GD45" i="2"/>
  <c r="GG45" i="2"/>
  <c r="GI45" i="2"/>
  <c r="GL45" i="2"/>
  <c r="GO45" i="2"/>
  <c r="GQ45" i="2"/>
  <c r="GT45" i="2"/>
  <c r="M46" i="2"/>
  <c r="U46" i="2"/>
  <c r="AC46" i="2"/>
  <c r="AK46" i="2"/>
  <c r="AS46" i="2"/>
  <c r="BA46" i="2"/>
  <c r="BI46" i="2"/>
  <c r="BQ46" i="2"/>
  <c r="BY46" i="2"/>
  <c r="CG46" i="2"/>
  <c r="CO46" i="2"/>
  <c r="CW46" i="2"/>
  <c r="DE46" i="2"/>
  <c r="DM46" i="2"/>
  <c r="DU46" i="2"/>
  <c r="EC46" i="2"/>
  <c r="EK46" i="2"/>
  <c r="ES46" i="2"/>
  <c r="FA46" i="2"/>
  <c r="FI46" i="2"/>
  <c r="FQ46" i="2"/>
  <c r="FY46" i="2"/>
  <c r="GG46" i="2"/>
  <c r="GO46" i="2"/>
  <c r="M47" i="2"/>
  <c r="U47" i="2"/>
  <c r="AC47" i="2"/>
  <c r="AK47" i="2"/>
  <c r="AS47" i="2"/>
  <c r="BA47" i="2"/>
  <c r="BI47" i="2"/>
  <c r="BQ47" i="2"/>
  <c r="BY47" i="2"/>
  <c r="CG47" i="2"/>
  <c r="CO47" i="2"/>
  <c r="CW47" i="2"/>
  <c r="DE47" i="2"/>
  <c r="DM47" i="2"/>
  <c r="DU47" i="2"/>
  <c r="EC47" i="2"/>
  <c r="EK47" i="2"/>
  <c r="ES47" i="2"/>
  <c r="FA47" i="2"/>
  <c r="FI47" i="2"/>
  <c r="FQ47" i="2"/>
  <c r="FY47" i="2"/>
  <c r="GG47" i="2"/>
  <c r="GO47" i="2"/>
  <c r="M48" i="2"/>
  <c r="U48" i="2"/>
  <c r="AC48" i="2"/>
  <c r="AK48" i="2"/>
  <c r="AS48" i="2"/>
  <c r="BA48" i="2"/>
  <c r="BI48" i="2"/>
  <c r="BQ48" i="2"/>
  <c r="BY48" i="2"/>
  <c r="CG48" i="2"/>
  <c r="CO48" i="2"/>
  <c r="CW48" i="2"/>
  <c r="DE48" i="2"/>
  <c r="DM48" i="2"/>
  <c r="DU48" i="2"/>
  <c r="EC48" i="2"/>
  <c r="EK48" i="2"/>
  <c r="ES48" i="2"/>
  <c r="FA48" i="2"/>
  <c r="FI48" i="2"/>
  <c r="FQ48" i="2"/>
  <c r="FY48" i="2"/>
  <c r="GG48" i="2"/>
  <c r="GO48" i="2"/>
  <c r="M49" i="2"/>
  <c r="U49" i="2"/>
  <c r="AC49" i="2"/>
  <c r="AK49" i="2"/>
  <c r="AS49" i="2"/>
  <c r="BA49" i="2"/>
  <c r="BI49" i="2"/>
  <c r="BQ49" i="2"/>
  <c r="BY49" i="2"/>
  <c r="CG49" i="2"/>
  <c r="CO49" i="2"/>
  <c r="CW49" i="2"/>
  <c r="DE49" i="2"/>
  <c r="DM49" i="2"/>
  <c r="DU49" i="2"/>
  <c r="EC49" i="2"/>
  <c r="EK49" i="2"/>
  <c r="ES49" i="2"/>
  <c r="FA49" i="2"/>
  <c r="FI49" i="2"/>
  <c r="FQ49" i="2"/>
  <c r="FY49" i="2"/>
  <c r="GG49" i="2"/>
  <c r="GO49" i="2"/>
  <c r="M50" i="2"/>
  <c r="U50" i="2"/>
  <c r="AC50" i="2"/>
  <c r="AK50" i="2"/>
  <c r="AS50" i="2"/>
  <c r="BA50" i="2"/>
  <c r="BI50" i="2"/>
  <c r="BQ50" i="2"/>
  <c r="BY50" i="2"/>
  <c r="CG50" i="2"/>
  <c r="CO50" i="2"/>
  <c r="CW50" i="2"/>
  <c r="DE50" i="2"/>
  <c r="DM50" i="2"/>
  <c r="DU50" i="2"/>
  <c r="EC50" i="2"/>
  <c r="EK50" i="2"/>
  <c r="ES50" i="2"/>
  <c r="FA50" i="2"/>
  <c r="FI50" i="2"/>
  <c r="FQ50" i="2"/>
  <c r="FY50" i="2"/>
  <c r="GG50" i="2"/>
  <c r="GO50" i="2"/>
  <c r="M51" i="2"/>
  <c r="U51" i="2"/>
  <c r="AC51" i="2"/>
  <c r="AK51" i="2"/>
  <c r="AS51" i="2"/>
  <c r="BA51" i="2"/>
  <c r="BI51" i="2"/>
  <c r="BQ51" i="2"/>
  <c r="BY51" i="2"/>
  <c r="CG51" i="2"/>
  <c r="CO51" i="2"/>
  <c r="CW51" i="2"/>
  <c r="DE51" i="2"/>
  <c r="DM51" i="2"/>
  <c r="DU51" i="2"/>
  <c r="EC51" i="2"/>
  <c r="EK51" i="2"/>
  <c r="ES51" i="2"/>
  <c r="FA51" i="2"/>
  <c r="FI51" i="2"/>
  <c r="FQ51" i="2"/>
  <c r="FY51" i="2"/>
  <c r="GG51" i="2"/>
  <c r="GO51" i="2"/>
  <c r="M52" i="2"/>
  <c r="U52" i="2"/>
  <c r="AC52" i="2"/>
  <c r="AK52" i="2"/>
  <c r="AS52" i="2"/>
  <c r="BA52" i="2"/>
  <c r="BI52" i="2"/>
  <c r="BQ52" i="2"/>
  <c r="BY52" i="2"/>
  <c r="CG52" i="2"/>
  <c r="CO52" i="2"/>
  <c r="CW52" i="2"/>
  <c r="DE52" i="2"/>
  <c r="DM52" i="2"/>
  <c r="DU52" i="2"/>
  <c r="EC52" i="2"/>
  <c r="EK52" i="2"/>
  <c r="ES52" i="2"/>
  <c r="FA52" i="2"/>
  <c r="FI52" i="2"/>
  <c r="FQ52" i="2"/>
  <c r="FY52" i="2"/>
  <c r="GG52" i="2"/>
  <c r="GO52" i="2"/>
  <c r="M53" i="2"/>
  <c r="U53" i="2"/>
  <c r="AC53" i="2"/>
  <c r="AK53" i="2"/>
  <c r="AS53" i="2"/>
  <c r="BA53" i="2"/>
  <c r="BI53" i="2"/>
  <c r="BQ53" i="2"/>
  <c r="BY53" i="2"/>
  <c r="CG53" i="2"/>
  <c r="CO53" i="2"/>
  <c r="CW53" i="2"/>
  <c r="DE53" i="2"/>
  <c r="DM53" i="2"/>
  <c r="DU53" i="2"/>
  <c r="EC53" i="2"/>
  <c r="EK53" i="2"/>
  <c r="ES53" i="2"/>
  <c r="FA53" i="2"/>
  <c r="FI53" i="2"/>
  <c r="FQ53" i="2"/>
  <c r="FY53" i="2"/>
  <c r="GG53" i="2"/>
  <c r="GO53" i="2"/>
  <c r="M54" i="2"/>
  <c r="U54" i="2"/>
  <c r="AC54" i="2"/>
  <c r="AK54" i="2"/>
  <c r="AS54" i="2"/>
  <c r="BA54" i="2"/>
  <c r="BI54" i="2"/>
  <c r="BQ54" i="2"/>
  <c r="BY54" i="2"/>
  <c r="CG54" i="2"/>
  <c r="CO54" i="2"/>
  <c r="CW54" i="2"/>
  <c r="DE54" i="2"/>
  <c r="DM54" i="2"/>
  <c r="DU54" i="2"/>
  <c r="EC54" i="2"/>
  <c r="EK54" i="2"/>
  <c r="ES54" i="2"/>
  <c r="FA54" i="2"/>
  <c r="FI54" i="2"/>
  <c r="FQ54" i="2"/>
  <c r="FY54" i="2"/>
  <c r="GG54" i="2"/>
  <c r="GO54" i="2"/>
  <c r="M55" i="2"/>
  <c r="U55" i="2"/>
  <c r="AC55" i="2"/>
  <c r="AK55" i="2"/>
  <c r="AS55" i="2"/>
  <c r="BA55" i="2"/>
  <c r="BI55" i="2"/>
  <c r="BQ55" i="2"/>
  <c r="BY55" i="2"/>
  <c r="CG55" i="2"/>
  <c r="CO55" i="2"/>
  <c r="CW55" i="2"/>
  <c r="DE55" i="2"/>
  <c r="DM55" i="2"/>
  <c r="DU55" i="2"/>
  <c r="EC55" i="2"/>
  <c r="EK55" i="2"/>
  <c r="ES55" i="2"/>
  <c r="FA55" i="2"/>
  <c r="FI55" i="2"/>
  <c r="FQ55" i="2"/>
  <c r="FY55" i="2"/>
  <c r="GG55" i="2"/>
  <c r="GO55" i="2"/>
  <c r="M56" i="2"/>
  <c r="U56" i="2"/>
  <c r="AC56" i="2"/>
  <c r="AK56" i="2"/>
  <c r="AS56" i="2"/>
  <c r="BA56" i="2"/>
  <c r="BI56" i="2"/>
  <c r="BQ56" i="2"/>
  <c r="BY56" i="2"/>
  <c r="CG56" i="2"/>
  <c r="CO56" i="2"/>
  <c r="CW56" i="2"/>
  <c r="DE56" i="2"/>
  <c r="DM56" i="2"/>
  <c r="DU56" i="2"/>
  <c r="EC56" i="2"/>
  <c r="EK56" i="2"/>
  <c r="ES56" i="2"/>
  <c r="FA56" i="2"/>
  <c r="FI56" i="2"/>
  <c r="FQ56" i="2"/>
  <c r="FY56" i="2"/>
  <c r="GG56" i="2"/>
  <c r="GO56" i="2"/>
  <c r="M57" i="2"/>
  <c r="U57" i="2"/>
  <c r="AC57" i="2"/>
  <c r="AK57" i="2"/>
  <c r="AS57" i="2"/>
  <c r="BA57" i="2"/>
  <c r="BI57" i="2"/>
  <c r="BQ57" i="2"/>
  <c r="BY57" i="2"/>
  <c r="CG57" i="2"/>
  <c r="CO57" i="2"/>
  <c r="CW57" i="2"/>
  <c r="DE57" i="2"/>
  <c r="DM57" i="2"/>
  <c r="DU57" i="2"/>
  <c r="EC57" i="2"/>
  <c r="EK57" i="2"/>
  <c r="ES57" i="2"/>
  <c r="FA57" i="2"/>
  <c r="FI57" i="2"/>
  <c r="FQ57" i="2"/>
  <c r="FY57" i="2"/>
  <c r="GG57" i="2"/>
  <c r="GO57" i="2"/>
  <c r="M58" i="2"/>
  <c r="U58" i="2"/>
  <c r="AC58" i="2"/>
  <c r="AK58" i="2"/>
  <c r="AS58" i="2"/>
  <c r="BA58" i="2"/>
  <c r="BI58" i="2"/>
  <c r="BQ58" i="2"/>
  <c r="BY58" i="2"/>
  <c r="CG58" i="2"/>
  <c r="CO58" i="2"/>
  <c r="CW58" i="2"/>
  <c r="DE58" i="2"/>
  <c r="DM58" i="2"/>
  <c r="DU58" i="2"/>
  <c r="EC58" i="2"/>
  <c r="EK58" i="2"/>
  <c r="ES58" i="2"/>
  <c r="FA58" i="2"/>
  <c r="FI58" i="2"/>
  <c r="FQ58" i="2"/>
  <c r="FY58" i="2"/>
  <c r="GG58" i="2"/>
  <c r="GO58" i="2"/>
  <c r="O60" i="2"/>
  <c r="R60" i="2"/>
  <c r="W60" i="2"/>
  <c r="Z60" i="2"/>
  <c r="AE60" i="2"/>
  <c r="AH60" i="2"/>
  <c r="AM60" i="2"/>
  <c r="AP60" i="2"/>
  <c r="AU60" i="2"/>
  <c r="AX60" i="2"/>
  <c r="BC60" i="2"/>
  <c r="BF60" i="2"/>
  <c r="BK60" i="2"/>
  <c r="BN60" i="2"/>
  <c r="BS60" i="2"/>
  <c r="BV60" i="2"/>
  <c r="CA60" i="2"/>
  <c r="CD60" i="2"/>
  <c r="CI60" i="2"/>
  <c r="CL60" i="2"/>
  <c r="CQ60" i="2"/>
  <c r="CT60" i="2"/>
  <c r="CY60" i="2"/>
  <c r="DB60" i="2"/>
  <c r="DG60" i="2"/>
  <c r="DJ60" i="2"/>
  <c r="DO60" i="2"/>
  <c r="DR60" i="2"/>
  <c r="DW60" i="2"/>
  <c r="DZ60" i="2"/>
  <c r="EE60" i="2"/>
  <c r="EH60" i="2"/>
  <c r="EM60" i="2"/>
  <c r="EP60" i="2"/>
  <c r="EU60" i="2"/>
  <c r="EX60" i="2"/>
  <c r="FC60" i="2"/>
  <c r="FF60" i="2"/>
  <c r="FK60" i="2"/>
  <c r="FN60" i="2"/>
  <c r="FS60" i="2"/>
  <c r="FV60" i="2"/>
  <c r="GA60" i="2"/>
  <c r="GD60" i="2"/>
  <c r="GI60" i="2"/>
  <c r="GL60" i="2"/>
  <c r="GQ60" i="2"/>
  <c r="GT60" i="2"/>
  <c r="M62" i="2"/>
  <c r="O62" i="2"/>
  <c r="R62" i="2"/>
  <c r="U62" i="2"/>
  <c r="W62" i="2"/>
  <c r="Z62" i="2"/>
  <c r="AC62" i="2"/>
  <c r="AE62" i="2"/>
  <c r="AH62" i="2"/>
  <c r="AK62" i="2"/>
  <c r="AM62" i="2"/>
  <c r="AP62" i="2"/>
  <c r="AS62" i="2"/>
  <c r="AU62" i="2"/>
  <c r="AX62" i="2"/>
  <c r="BA62" i="2"/>
  <c r="BC62" i="2"/>
  <c r="BF62" i="2"/>
  <c r="BI62" i="2"/>
  <c r="BK62" i="2"/>
  <c r="BN62" i="2"/>
  <c r="BQ62" i="2"/>
  <c r="BS62" i="2"/>
  <c r="BV62" i="2"/>
  <c r="BY62" i="2"/>
  <c r="CA62" i="2"/>
  <c r="CD62" i="2"/>
  <c r="CG62" i="2"/>
  <c r="CI62" i="2"/>
  <c r="CL62" i="2"/>
  <c r="CO62" i="2"/>
  <c r="CQ62" i="2"/>
  <c r="CT62" i="2"/>
  <c r="CW62" i="2"/>
  <c r="CY62" i="2"/>
  <c r="DB62" i="2"/>
  <c r="DE62" i="2"/>
  <c r="DG62" i="2"/>
  <c r="DJ62" i="2"/>
  <c r="DM62" i="2"/>
  <c r="DO62" i="2"/>
  <c r="DR62" i="2"/>
  <c r="DU62" i="2"/>
  <c r="DW62" i="2"/>
  <c r="DZ62" i="2"/>
  <c r="EC62" i="2"/>
  <c r="EE62" i="2"/>
  <c r="EH62" i="2"/>
  <c r="EK62" i="2"/>
  <c r="EM62" i="2"/>
  <c r="EP62" i="2"/>
  <c r="ES62" i="2"/>
  <c r="EU62" i="2"/>
  <c r="EX62" i="2"/>
  <c r="FA62" i="2"/>
  <c r="FC62" i="2"/>
  <c r="FF62" i="2"/>
  <c r="FI62" i="2"/>
  <c r="FK62" i="2"/>
  <c r="FN62" i="2"/>
  <c r="FQ62" i="2"/>
  <c r="FS62" i="2"/>
  <c r="FV62" i="2"/>
  <c r="FY62" i="2"/>
  <c r="GA62" i="2"/>
  <c r="GD62" i="2"/>
  <c r="GG62" i="2"/>
  <c r="GI62" i="2"/>
  <c r="GL62" i="2"/>
  <c r="GO62" i="2"/>
  <c r="GQ62" i="2"/>
  <c r="GT62" i="2"/>
  <c r="M64" i="2"/>
  <c r="O64" i="2"/>
  <c r="R64" i="2"/>
  <c r="U64" i="2"/>
  <c r="W64" i="2"/>
  <c r="Z64" i="2"/>
  <c r="AC64" i="2"/>
  <c r="AE64" i="2"/>
  <c r="AH64" i="2"/>
  <c r="AK64" i="2"/>
  <c r="AM64" i="2"/>
  <c r="AP64" i="2"/>
  <c r="AS64" i="2"/>
  <c r="AU64" i="2"/>
  <c r="AX64" i="2"/>
  <c r="BA64" i="2"/>
  <c r="BC64" i="2"/>
  <c r="BF64" i="2"/>
  <c r="BI64" i="2"/>
  <c r="BK64" i="2"/>
  <c r="BN64" i="2"/>
  <c r="BQ64" i="2"/>
  <c r="BS64" i="2"/>
  <c r="BV64" i="2"/>
  <c r="BY64" i="2"/>
  <c r="CA64" i="2"/>
  <c r="CD64" i="2"/>
  <c r="CG64" i="2"/>
  <c r="CI64" i="2"/>
  <c r="CL64" i="2"/>
  <c r="CO64" i="2"/>
  <c r="CQ64" i="2"/>
  <c r="CT64" i="2"/>
  <c r="CW64" i="2"/>
  <c r="CY64" i="2"/>
  <c r="DB64" i="2"/>
  <c r="DE64" i="2"/>
  <c r="DG64" i="2"/>
  <c r="DJ64" i="2"/>
  <c r="DM64" i="2"/>
  <c r="DO64" i="2"/>
  <c r="DR64" i="2"/>
  <c r="DU64" i="2"/>
  <c r="DW64" i="2"/>
  <c r="DZ64" i="2"/>
  <c r="EC64" i="2"/>
  <c r="EE64" i="2"/>
  <c r="EH64" i="2"/>
  <c r="EK64" i="2"/>
  <c r="EM64" i="2"/>
  <c r="EP64" i="2"/>
  <c r="ES64" i="2"/>
  <c r="EU64" i="2"/>
  <c r="EX64" i="2"/>
  <c r="FA64" i="2"/>
  <c r="FC64" i="2"/>
  <c r="FF64" i="2"/>
  <c r="FI64" i="2"/>
  <c r="FK64" i="2"/>
  <c r="FN64" i="2"/>
  <c r="FQ64" i="2"/>
  <c r="FS64" i="2"/>
  <c r="FV64" i="2"/>
  <c r="FY64" i="2"/>
  <c r="GA64" i="2"/>
  <c r="GD64" i="2"/>
  <c r="GG64" i="2"/>
  <c r="GI64" i="2"/>
  <c r="GL64" i="2"/>
  <c r="GO64" i="2"/>
  <c r="GQ64" i="2"/>
  <c r="GT64" i="2"/>
  <c r="M65" i="2"/>
  <c r="U65" i="2"/>
  <c r="AC65" i="2"/>
  <c r="AK65" i="2"/>
  <c r="AS65" i="2"/>
  <c r="BA65" i="2"/>
  <c r="BI65" i="2"/>
  <c r="BQ65" i="2"/>
  <c r="BY65" i="2"/>
  <c r="CG65" i="2"/>
  <c r="CO65" i="2"/>
  <c r="CW65" i="2"/>
  <c r="DE65" i="2"/>
  <c r="DM65" i="2"/>
  <c r="DU65" i="2"/>
  <c r="EC65" i="2"/>
  <c r="EK65" i="2"/>
  <c r="ES65" i="2"/>
  <c r="FA65" i="2"/>
  <c r="FI65" i="2"/>
  <c r="FQ65" i="2"/>
  <c r="FY65" i="2"/>
  <c r="GG65" i="2"/>
  <c r="GO65" i="2"/>
  <c r="M66" i="2"/>
  <c r="U66" i="2"/>
  <c r="AC66" i="2"/>
  <c r="AK66" i="2"/>
  <c r="AS66" i="2"/>
  <c r="BA66" i="2"/>
  <c r="BI66" i="2"/>
  <c r="BQ66" i="2"/>
  <c r="BY66" i="2"/>
  <c r="CG66" i="2"/>
  <c r="CO66" i="2"/>
  <c r="CW66" i="2"/>
  <c r="DE66" i="2"/>
  <c r="DM66" i="2"/>
  <c r="DU66" i="2"/>
  <c r="EC66" i="2"/>
  <c r="EK66" i="2"/>
  <c r="ES66" i="2"/>
  <c r="FA66" i="2"/>
  <c r="FI66" i="2"/>
  <c r="FQ66" i="2"/>
  <c r="FY66" i="2"/>
  <c r="GG66" i="2"/>
  <c r="GO66" i="2"/>
  <c r="M67" i="2"/>
  <c r="U67" i="2"/>
  <c r="AC67" i="2"/>
  <c r="AK67" i="2"/>
  <c r="AS67" i="2"/>
  <c r="BA67" i="2"/>
  <c r="BI67" i="2"/>
  <c r="BQ67" i="2"/>
  <c r="BY67" i="2"/>
  <c r="CG67" i="2"/>
  <c r="CO67" i="2"/>
  <c r="CW67" i="2"/>
  <c r="DE67" i="2"/>
  <c r="DM67" i="2"/>
  <c r="DU67" i="2"/>
  <c r="EC67" i="2"/>
  <c r="EK67" i="2"/>
  <c r="ES67" i="2"/>
  <c r="FA67" i="2"/>
  <c r="FI67" i="2"/>
  <c r="FQ67" i="2"/>
  <c r="FY67" i="2"/>
  <c r="GG67" i="2"/>
  <c r="GO67" i="2"/>
  <c r="M68" i="2"/>
  <c r="U68" i="2"/>
  <c r="AC68" i="2"/>
  <c r="AK68" i="2"/>
  <c r="AS68" i="2"/>
  <c r="BA68" i="2"/>
  <c r="BI68" i="2"/>
  <c r="BQ68" i="2"/>
  <c r="BY68" i="2"/>
  <c r="CG68" i="2"/>
  <c r="CO68" i="2"/>
  <c r="CW68" i="2"/>
  <c r="DE68" i="2"/>
  <c r="DM68" i="2"/>
  <c r="DU68" i="2"/>
  <c r="EC68" i="2"/>
  <c r="EK68" i="2"/>
  <c r="ES68" i="2"/>
  <c r="FA68" i="2"/>
  <c r="FI68" i="2"/>
  <c r="FQ68" i="2"/>
  <c r="FY68" i="2"/>
  <c r="GG68" i="2"/>
  <c r="GO68" i="2"/>
  <c r="M69" i="2"/>
  <c r="U69" i="2"/>
  <c r="AC69" i="2"/>
  <c r="AK69" i="2"/>
  <c r="AS69" i="2"/>
  <c r="BA69" i="2"/>
  <c r="BI69" i="2"/>
  <c r="BQ69" i="2"/>
  <c r="BY69" i="2"/>
  <c r="CG69" i="2"/>
  <c r="CO69" i="2"/>
  <c r="CW69" i="2"/>
  <c r="DE69" i="2"/>
  <c r="DM69" i="2"/>
  <c r="DU69" i="2"/>
  <c r="EC69" i="2"/>
  <c r="EK69" i="2"/>
  <c r="ES69" i="2"/>
  <c r="FA69" i="2"/>
  <c r="FI69" i="2"/>
  <c r="FQ69" i="2"/>
  <c r="FY69" i="2"/>
  <c r="GG69" i="2"/>
  <c r="GO69" i="2"/>
  <c r="M70" i="2"/>
  <c r="U70" i="2"/>
  <c r="AC70" i="2"/>
  <c r="AK70" i="2"/>
  <c r="AS70" i="2"/>
  <c r="BA70" i="2"/>
  <c r="BI70" i="2"/>
  <c r="BQ70" i="2"/>
  <c r="BY70" i="2"/>
  <c r="CG70" i="2"/>
  <c r="CO70" i="2"/>
  <c r="CW70" i="2"/>
  <c r="DE70" i="2"/>
  <c r="DM70" i="2"/>
  <c r="DU70" i="2"/>
  <c r="EC70" i="2"/>
  <c r="EK70" i="2"/>
  <c r="ES70" i="2"/>
  <c r="FA70" i="2"/>
  <c r="FI70" i="2"/>
  <c r="FQ70" i="2"/>
  <c r="FY70" i="2"/>
  <c r="GG70" i="2"/>
  <c r="GO70" i="2"/>
  <c r="M71" i="2"/>
  <c r="U71" i="2"/>
  <c r="AC71" i="2"/>
  <c r="AK71" i="2"/>
  <c r="AS71" i="2"/>
  <c r="BA71" i="2"/>
  <c r="BI71" i="2"/>
  <c r="BQ71" i="2"/>
  <c r="BY71" i="2"/>
  <c r="CG71" i="2"/>
  <c r="CO71" i="2"/>
  <c r="CW71" i="2"/>
  <c r="DE71" i="2"/>
  <c r="DM71" i="2"/>
  <c r="DU71" i="2"/>
  <c r="EC71" i="2"/>
  <c r="EK71" i="2"/>
  <c r="ES71" i="2"/>
  <c r="FA71" i="2"/>
  <c r="FI71" i="2"/>
  <c r="FQ71" i="2"/>
  <c r="FY71" i="2"/>
  <c r="GG71" i="2"/>
  <c r="GO71" i="2"/>
  <c r="M72" i="2"/>
  <c r="U72" i="2"/>
  <c r="AC72" i="2"/>
  <c r="AK72" i="2"/>
  <c r="AS72" i="2"/>
  <c r="BA72" i="2"/>
  <c r="BI72" i="2"/>
  <c r="BQ72" i="2"/>
  <c r="BY72" i="2"/>
  <c r="CG72" i="2"/>
  <c r="CO72" i="2"/>
  <c r="CW72" i="2"/>
  <c r="DE72" i="2"/>
  <c r="DM72" i="2"/>
  <c r="DU72" i="2"/>
  <c r="EC72" i="2"/>
  <c r="EK72" i="2"/>
  <c r="ES72" i="2"/>
  <c r="FA72" i="2"/>
  <c r="FI72" i="2"/>
  <c r="FQ72" i="2"/>
  <c r="FY72" i="2"/>
  <c r="GG72" i="2"/>
  <c r="GO72" i="2"/>
  <c r="M73" i="2"/>
  <c r="U73" i="2"/>
  <c r="AC73" i="2"/>
  <c r="AK73" i="2"/>
  <c r="AS73" i="2"/>
  <c r="BA73" i="2"/>
  <c r="BI73" i="2"/>
  <c r="BQ73" i="2"/>
  <c r="BY73" i="2"/>
  <c r="CG73" i="2"/>
  <c r="CO73" i="2"/>
  <c r="CW73" i="2"/>
  <c r="DE73" i="2"/>
  <c r="DM73" i="2"/>
  <c r="DU73" i="2"/>
  <c r="EC73" i="2"/>
  <c r="EK73" i="2"/>
  <c r="ES73" i="2"/>
  <c r="FA73" i="2"/>
  <c r="FI73" i="2"/>
  <c r="FQ73" i="2"/>
  <c r="FY73" i="2"/>
  <c r="GG73" i="2"/>
  <c r="GO73" i="2"/>
  <c r="M74" i="2"/>
  <c r="U74" i="2"/>
  <c r="AC74" i="2"/>
  <c r="AK74" i="2"/>
  <c r="AS74" i="2"/>
  <c r="BA74" i="2"/>
  <c r="BI74" i="2"/>
  <c r="BQ74" i="2"/>
  <c r="BY74" i="2"/>
  <c r="CG74" i="2"/>
  <c r="CO74" i="2"/>
  <c r="CW74" i="2"/>
  <c r="DE74" i="2"/>
  <c r="DM74" i="2"/>
  <c r="DU74" i="2"/>
  <c r="EC74" i="2"/>
  <c r="EK74" i="2"/>
  <c r="ES74" i="2"/>
  <c r="FA74" i="2"/>
  <c r="FI74" i="2"/>
  <c r="FQ74" i="2"/>
  <c r="FY74" i="2"/>
  <c r="GG74" i="2"/>
  <c r="GO74" i="2"/>
  <c r="M75" i="2"/>
  <c r="U75" i="2"/>
  <c r="AC75" i="2"/>
  <c r="AK75" i="2"/>
  <c r="AS75" i="2"/>
  <c r="BA75" i="2"/>
  <c r="BI75" i="2"/>
  <c r="BQ75" i="2"/>
  <c r="BY75" i="2"/>
  <c r="CG75" i="2"/>
  <c r="CO75" i="2"/>
  <c r="CW75" i="2"/>
  <c r="DE75" i="2"/>
  <c r="DM75" i="2"/>
  <c r="DU75" i="2"/>
  <c r="EC75" i="2"/>
  <c r="EK75" i="2"/>
  <c r="ES75" i="2"/>
  <c r="FA75" i="2"/>
  <c r="FI75" i="2"/>
  <c r="FQ75" i="2"/>
  <c r="FY75" i="2"/>
  <c r="GG75" i="2"/>
  <c r="GO75" i="2"/>
  <c r="M76" i="2"/>
  <c r="U76" i="2"/>
  <c r="AC76" i="2"/>
  <c r="AK76" i="2"/>
  <c r="AS76" i="2"/>
  <c r="BA76" i="2"/>
  <c r="BI76" i="2"/>
  <c r="BQ76" i="2"/>
  <c r="BY76" i="2"/>
  <c r="CG76" i="2"/>
  <c r="CO76" i="2"/>
  <c r="CW76" i="2"/>
  <c r="DE76" i="2"/>
  <c r="DM76" i="2"/>
  <c r="DU76" i="2"/>
  <c r="EC76" i="2"/>
  <c r="EK76" i="2"/>
  <c r="ES76" i="2"/>
  <c r="FA76" i="2"/>
  <c r="FI76" i="2"/>
  <c r="FQ76" i="2"/>
  <c r="FY76" i="2"/>
  <c r="GG76" i="2"/>
  <c r="GO76" i="2"/>
  <c r="M77" i="2"/>
  <c r="U77" i="2"/>
  <c r="AC77" i="2"/>
  <c r="AK77" i="2"/>
  <c r="AS77" i="2"/>
  <c r="BA77" i="2"/>
  <c r="BI77" i="2"/>
  <c r="BQ77" i="2"/>
  <c r="BY77" i="2"/>
  <c r="CG77" i="2"/>
  <c r="CO77" i="2"/>
  <c r="CW77" i="2"/>
  <c r="DE77" i="2"/>
  <c r="DM77" i="2"/>
  <c r="DU77" i="2"/>
  <c r="EC77" i="2"/>
  <c r="EK77" i="2"/>
  <c r="ES77" i="2"/>
  <c r="FA77" i="2"/>
  <c r="FI77" i="2"/>
  <c r="FQ77" i="2"/>
  <c r="FY77" i="2"/>
  <c r="GG77" i="2"/>
  <c r="GO77" i="2"/>
  <c r="M78" i="2"/>
  <c r="U78" i="2"/>
  <c r="AC78" i="2"/>
  <c r="AK78" i="2"/>
  <c r="AS78" i="2"/>
  <c r="BA78" i="2"/>
  <c r="BI78" i="2"/>
  <c r="BQ78" i="2"/>
  <c r="BY78" i="2"/>
  <c r="CG78" i="2"/>
  <c r="CO78" i="2"/>
  <c r="CW78" i="2"/>
  <c r="DE78" i="2"/>
  <c r="DM78" i="2"/>
  <c r="DU78" i="2"/>
  <c r="EC78" i="2"/>
  <c r="EK78" i="2"/>
  <c r="ES78" i="2"/>
  <c r="FA78" i="2"/>
  <c r="FI78" i="2"/>
  <c r="FQ78" i="2"/>
  <c r="FY78" i="2"/>
  <c r="GG78" i="2"/>
  <c r="GO78" i="2"/>
  <c r="M79" i="2"/>
  <c r="U79" i="2"/>
  <c r="AC79" i="2"/>
  <c r="AK79" i="2"/>
  <c r="AS79" i="2"/>
  <c r="BA79" i="2"/>
  <c r="BI79" i="2"/>
  <c r="BQ79" i="2"/>
  <c r="BY79" i="2"/>
  <c r="CG79" i="2"/>
  <c r="CO79" i="2"/>
  <c r="CW79" i="2"/>
  <c r="DE79" i="2"/>
  <c r="DM79" i="2"/>
  <c r="DU79" i="2"/>
  <c r="EC79" i="2"/>
  <c r="EK79" i="2"/>
  <c r="ES79" i="2"/>
  <c r="FA79" i="2"/>
  <c r="FI79" i="2"/>
  <c r="FQ79" i="2"/>
  <c r="FY79" i="2"/>
  <c r="GG79" i="2"/>
  <c r="GO79" i="2"/>
  <c r="O80" i="2"/>
  <c r="R80" i="2"/>
  <c r="W80" i="2"/>
  <c r="Z80" i="2"/>
  <c r="AE80" i="2"/>
  <c r="AH80" i="2"/>
  <c r="AM80" i="2"/>
  <c r="AP80" i="2"/>
  <c r="AU80" i="2"/>
  <c r="AX80" i="2"/>
  <c r="BC80" i="2"/>
  <c r="BF80" i="2"/>
  <c r="BK80" i="2"/>
  <c r="BN80" i="2"/>
  <c r="BS80" i="2"/>
  <c r="BV80" i="2"/>
  <c r="CA80" i="2"/>
  <c r="CD80" i="2"/>
  <c r="CI80" i="2"/>
  <c r="CL80" i="2"/>
  <c r="CQ80" i="2"/>
  <c r="CT80" i="2"/>
  <c r="CY80" i="2"/>
  <c r="DB80" i="2"/>
  <c r="DG80" i="2"/>
  <c r="DJ80" i="2"/>
  <c r="DO80" i="2"/>
  <c r="DR80" i="2"/>
  <c r="DW80" i="2"/>
  <c r="DZ80" i="2"/>
  <c r="EE80" i="2"/>
  <c r="EH80" i="2"/>
  <c r="EM80" i="2"/>
  <c r="EP80" i="2"/>
  <c r="EU80" i="2"/>
  <c r="EX80" i="2"/>
  <c r="FC80" i="2"/>
  <c r="FF80" i="2"/>
  <c r="FK80" i="2"/>
  <c r="FN80" i="2"/>
  <c r="FS80" i="2"/>
  <c r="FV80" i="2"/>
  <c r="GA80" i="2"/>
  <c r="GD80" i="2"/>
  <c r="GI80" i="2"/>
  <c r="GL80" i="2"/>
  <c r="GQ80" i="2"/>
  <c r="GT80" i="2"/>
  <c r="O81" i="2"/>
  <c r="R81" i="2"/>
  <c r="W81" i="2"/>
  <c r="Z81" i="2"/>
  <c r="AE81" i="2"/>
  <c r="AH81" i="2"/>
  <c r="AM81" i="2"/>
  <c r="AP81" i="2"/>
  <c r="AU81" i="2"/>
  <c r="AX81" i="2"/>
  <c r="BC81" i="2"/>
  <c r="BF81" i="2"/>
  <c r="BK81" i="2"/>
  <c r="BN81" i="2"/>
  <c r="BS81" i="2"/>
  <c r="BV81" i="2"/>
  <c r="CA81" i="2"/>
  <c r="CD81" i="2"/>
  <c r="CI81" i="2"/>
  <c r="CL81" i="2"/>
  <c r="CQ81" i="2"/>
  <c r="CT81" i="2"/>
  <c r="CY81" i="2"/>
  <c r="DB81" i="2"/>
  <c r="DG81" i="2"/>
  <c r="DJ81" i="2"/>
  <c r="DO81" i="2"/>
  <c r="DR81" i="2"/>
  <c r="DW81" i="2"/>
  <c r="DZ81" i="2"/>
  <c r="EE81" i="2"/>
  <c r="EH81" i="2"/>
  <c r="EM81" i="2"/>
  <c r="EP81" i="2"/>
  <c r="EU81" i="2"/>
  <c r="EX81" i="2"/>
  <c r="FC81" i="2"/>
  <c r="FF81" i="2"/>
  <c r="FK81" i="2"/>
  <c r="FN81" i="2"/>
  <c r="FS81" i="2"/>
  <c r="FV81" i="2"/>
  <c r="GA81" i="2"/>
  <c r="GD81" i="2"/>
  <c r="GI81" i="2"/>
  <c r="GL81" i="2"/>
  <c r="GQ81" i="2"/>
  <c r="GT81" i="2"/>
</calcChain>
</file>

<file path=xl/sharedStrings.xml><?xml version="1.0" encoding="utf-8"?>
<sst xmlns="http://schemas.openxmlformats.org/spreadsheetml/2006/main" count="643" uniqueCount="100">
  <si>
    <t>Контрольные замеры по ПС 110/6 кВ Северопесчанская</t>
  </si>
  <si>
    <t>Дата: 20.12.2017 г.</t>
  </si>
  <si>
    <t>ТСН</t>
  </si>
  <si>
    <t>ДН</t>
  </si>
  <si>
    <t>СШ (С)</t>
  </si>
  <si>
    <t>I</t>
  </si>
  <si>
    <t>P</t>
  </si>
  <si>
    <t>Q</t>
  </si>
  <si>
    <t>U</t>
  </si>
  <si>
    <t>№1</t>
  </si>
  <si>
    <t>1С 6 кВ</t>
  </si>
  <si>
    <t>№2</t>
  </si>
  <si>
    <t>2С 6 кВ</t>
  </si>
  <si>
    <t>Итого:</t>
  </si>
  <si>
    <t>Трансформаторы</t>
  </si>
  <si>
    <t>Sном</t>
  </si>
  <si>
    <t>dPхх</t>
  </si>
  <si>
    <t>dQхх</t>
  </si>
  <si>
    <t>Класс U</t>
  </si>
  <si>
    <t>СШ(С)</t>
  </si>
  <si>
    <t>dPкз</t>
  </si>
  <si>
    <t>Uк</t>
  </si>
  <si>
    <t>CosФ</t>
  </si>
  <si>
    <t>1С</t>
  </si>
  <si>
    <t>Положение РПН (ПБВ) / ВДТ:</t>
  </si>
  <si>
    <t>/</t>
  </si>
  <si>
    <t>2С</t>
  </si>
  <si>
    <t>110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</si>
  <si>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</si>
  <si>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</si>
  <si>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</si>
  <si>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</si>
  <si>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</si>
  <si>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</si>
  <si>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</si>
  <si>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</si>
  <si>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</si>
  <si>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Т№1 - ВН</t>
  </si>
  <si>
    <t>Т№2 - ВН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</si>
  <si>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</si>
  <si>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</si>
  <si>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</si>
  <si>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</si>
  <si>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</si>
  <si>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</si>
  <si>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</si>
  <si>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</si>
  <si>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</si>
  <si>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110 кВ</t>
  </si>
  <si>
    <t>В 110 кВ Т№1 1С</t>
  </si>
  <si>
    <t>Краснотурьинск-СеГРЭС-1</t>
  </si>
  <si>
    <t>Небаланс по шине 1С 110 кВ</t>
  </si>
  <si>
    <t>2С 110 кВ</t>
  </si>
  <si>
    <t>В 110 кВ Т№2 2С</t>
  </si>
  <si>
    <t>ВорГОК - Краснотурьинск</t>
  </si>
  <si>
    <t>Небаланс по шине 2С 110 кВ</t>
  </si>
  <si>
    <t>Небаланс по шинам 110 кВ</t>
  </si>
  <si>
    <t>В 6 кВ Т№1 1С</t>
  </si>
  <si>
    <t>СВ 6 кВ 1С-2С</t>
  </si>
  <si>
    <t>выкл.</t>
  </si>
  <si>
    <t>ТСН№1</t>
  </si>
  <si>
    <t>яч.1 Компрессор № 4</t>
  </si>
  <si>
    <t>яч.3 Компрессор № 3</t>
  </si>
  <si>
    <t>яч.4 ТП Очистные-1</t>
  </si>
  <si>
    <t>яч.5 Котельная ввода № 1</t>
  </si>
  <si>
    <t>яч.6 ДОФ 1-1</t>
  </si>
  <si>
    <t>яч.7 ЮВС 1</t>
  </si>
  <si>
    <t>яч.8 НПВС 1</t>
  </si>
  <si>
    <t>яч.9 Водоз. №1 пос. Воронц.</t>
  </si>
  <si>
    <t>яч.10 Вентилятор № 1</t>
  </si>
  <si>
    <t>яч.13 Копра № 1</t>
  </si>
  <si>
    <t>яч.14 ДОФ 2-1</t>
  </si>
  <si>
    <t>яч.15 ПС Горизонт 320 м-1</t>
  </si>
  <si>
    <t>яч.16 ПС Горизонт 160 м-1</t>
  </si>
  <si>
    <t>яч.38 ПС Горизонт 400 м-1</t>
  </si>
  <si>
    <t>Небаланс по шине 1С 6 кВ</t>
  </si>
  <si>
    <t>В 6 кВ Т№2 2С</t>
  </si>
  <si>
    <t>СВ 6 кВ 2С-1С</t>
  </si>
  <si>
    <t>ТСН№2</t>
  </si>
  <si>
    <t>яч.17 Котельная ввода № 2</t>
  </si>
  <si>
    <t>яч.18 НПВС № 2</t>
  </si>
  <si>
    <t>яч.19 Вентилятор № 2</t>
  </si>
  <si>
    <t>яч.21 Компрессор № 2</t>
  </si>
  <si>
    <t>яч.22 Компрессор № 1</t>
  </si>
  <si>
    <t>яч.24 ДОФ 1-2</t>
  </si>
  <si>
    <t>яч.25 ЦВС 2</t>
  </si>
  <si>
    <t>яч.26 ДОФ 2-2</t>
  </si>
  <si>
    <t>яч.27 Очистных сооружений 2</t>
  </si>
  <si>
    <t>яч.28 Водоз.№2 пос. Воронц.</t>
  </si>
  <si>
    <t>яч.29 Компрессор № 5</t>
  </si>
  <si>
    <t>яч.32 ПС Копра № 2</t>
  </si>
  <si>
    <t>яч.33 РММ</t>
  </si>
  <si>
    <t>яч.34 ПС Горизонт 320 м-2</t>
  </si>
  <si>
    <t>яч.35 ПС Горизонт 160м-2</t>
  </si>
  <si>
    <t>Небаланс по шине 2С 6 кВ</t>
  </si>
  <si>
    <t>Небаланс по шинам 6 кВ</t>
  </si>
  <si>
    <t>Замер провёл:</t>
  </si>
  <si>
    <t>Садзанская О.Н.</t>
  </si>
  <si>
    <t>Власенко Р.М.</t>
  </si>
  <si>
    <t>Патрушева Д.Д.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</si>
</sst>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/>
    <xf numFmtId="164" fontId="1" fillId="0" borderId="2" xfId="0" applyNumberFormat="1" applyFont="1" applyBorder="1"/>
    <xf numFmtId="2" fontId="1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1" fillId="0" borderId="25" xfId="0" applyNumberFormat="1" applyFont="1" applyBorder="1"/>
    <xf numFmtId="2" fontId="1" fillId="0" borderId="26" xfId="0" applyNumberFormat="1" applyFont="1" applyBorder="1"/>
    <xf numFmtId="164" fontId="1" fillId="0" borderId="34" xfId="0" applyNumberFormat="1" applyFont="1" applyBorder="1"/>
    <xf numFmtId="2" fontId="1" fillId="0" borderId="34" xfId="0" applyNumberFormat="1" applyFont="1" applyBorder="1"/>
    <xf numFmtId="2" fontId="1" fillId="0" borderId="35" xfId="0" applyNumberFormat="1" applyFont="1" applyBorder="1"/>
    <xf numFmtId="164" fontId="1" fillId="0" borderId="36" xfId="0" applyNumberFormat="1" applyFont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1" fillId="0" borderId="41" xfId="0" applyNumberFormat="1" applyFont="1" applyBorder="1"/>
    <xf numFmtId="2" fontId="1" fillId="0" borderId="42" xfId="0" applyNumberFormat="1" applyFont="1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5" fillId="0" borderId="13" xfId="0" applyNumberFormat="1" applyFont="1" applyBorder="1"/>
    <xf numFmtId="164" fontId="5" fillId="0" borderId="14" xfId="0" applyNumberFormat="1" applyFont="1" applyBorder="1"/>
    <xf numFmtId="2" fontId="5" fillId="0" borderId="14" xfId="0" applyNumberFormat="1" applyFont="1" applyBorder="1"/>
    <xf numFmtId="2" fontId="5" fillId="0" borderId="16" xfId="0" applyNumberFormat="1" applyFont="1" applyBorder="1"/>
    <xf numFmtId="164" fontId="5" fillId="0" borderId="18" xfId="0" applyNumberFormat="1" applyFont="1" applyBorder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65" fontId="1" fillId="0" borderId="25" xfId="0" applyNumberFormat="1" applyFont="1" applyBorder="1"/>
    <xf numFmtId="0" fontId="2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5" fontId="1" fillId="0" borderId="25" xfId="0" applyNumberFormat="1" applyFont="1" applyBorder="1"/>
    <xf numFmtId="0" fontId="1" fillId="0" borderId="34" xfId="0" applyFont="1" applyBorder="1"/>
    <xf numFmtId="0" fontId="2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5" fontId="6" fillId="0" borderId="34" xfId="0" applyNumberFormat="1" applyFont="1" applyBorder="1"/>
    <xf numFmtId="0" fontId="1" fillId="0" borderId="31" xfId="0" applyFont="1" applyBorder="1"/>
    <xf numFmtId="0" fontId="1" fillId="0" borderId="53" xfId="0" applyFont="1" applyBorder="1"/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2" fillId="0" borderId="5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165" fontId="1" fillId="0" borderId="22" xfId="0" applyNumberFormat="1" applyFont="1" applyBorder="1"/>
    <xf numFmtId="0" fontId="2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65" fontId="1" fillId="0" borderId="26" xfId="0" applyNumberFormat="1" applyFont="1" applyBorder="1"/>
    <xf numFmtId="165" fontId="6" fillId="0" borderId="35" xfId="0" applyNumberFormat="1" applyFont="1" applyBorder="1"/>
    <xf numFmtId="0" fontId="1" fillId="0" borderId="56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5" fillId="0" borderId="25" xfId="0" applyFont="1" applyBorder="1"/>
    <xf numFmtId="0" fontId="5" fillId="0" borderId="48" xfId="0" applyFont="1" applyBorder="1"/>
    <xf numFmtId="165" fontId="5" fillId="0" borderId="20" xfId="0" applyNumberFormat="1" applyFont="1" applyBorder="1"/>
    <xf numFmtId="165" fontId="5" fillId="0" borderId="45" xfId="0" applyNumberFormat="1" applyFont="1" applyBorder="1"/>
    <xf numFmtId="2" fontId="7" fillId="0" borderId="20" xfId="0" applyNumberFormat="1" applyFont="1" applyBorder="1"/>
    <xf numFmtId="2" fontId="7" fillId="0" borderId="29" xfId="0" applyNumberFormat="1" applyFont="1" applyBorder="1"/>
    <xf numFmtId="2" fontId="8" fillId="0" borderId="45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4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right" indent="2"/>
    </xf>
    <xf numFmtId="165" fontId="5" fillId="0" borderId="45" xfId="0" applyNumberFormat="1" applyFont="1" applyBorder="1" applyAlignment="1">
      <alignment horizontal="right" indent="2"/>
    </xf>
    <xf numFmtId="2" fontId="7" fillId="0" borderId="20" xfId="0" applyNumberFormat="1" applyFont="1" applyBorder="1" applyAlignment="1">
      <alignment horizontal="right" indent="2"/>
    </xf>
    <xf numFmtId="2" fontId="7" fillId="0" borderId="29" xfId="0" applyNumberFormat="1" applyFont="1" applyBorder="1" applyAlignment="1">
      <alignment horizontal="right" indent="2"/>
    </xf>
    <xf numFmtId="2" fontId="8" fillId="0" borderId="45" xfId="0" applyNumberFormat="1" applyFont="1" applyBorder="1" applyAlignment="1">
      <alignment horizontal="right" indent="2"/>
    </xf>
    <xf numFmtId="0" fontId="2" fillId="0" borderId="24" xfId="0" applyFont="1" applyBorder="1" applyAlignment="1">
      <alignment horizontal="center"/>
    </xf>
    <xf numFmtId="0" fontId="1" fillId="0" borderId="33" xfId="0" applyFont="1" applyBorder="1"/>
    <xf numFmtId="0" fontId="1" fillId="0" borderId="57" xfId="0" applyFont="1" applyBorder="1"/>
    <xf numFmtId="0" fontId="2" fillId="0" borderId="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/>
    </xf>
    <xf numFmtId="0" fontId="5" fillId="0" borderId="26" xfId="0" applyFont="1" applyBorder="1"/>
    <xf numFmtId="0" fontId="5" fillId="0" borderId="49" xfId="0" applyFont="1" applyBorder="1"/>
    <xf numFmtId="165" fontId="5" fillId="0" borderId="58" xfId="0" applyNumberFormat="1" applyFont="1" applyBorder="1" applyAlignment="1">
      <alignment horizontal="right" indent="2"/>
    </xf>
    <xf numFmtId="165" fontId="5" fillId="0" borderId="56" xfId="0" applyNumberFormat="1" applyFont="1" applyBorder="1" applyAlignment="1">
      <alignment horizontal="right" indent="2"/>
    </xf>
    <xf numFmtId="2" fontId="7" fillId="0" borderId="58" xfId="0" applyNumberFormat="1" applyFont="1" applyBorder="1" applyAlignment="1">
      <alignment horizontal="right" indent="2"/>
    </xf>
    <xf numFmtId="2" fontId="7" fillId="0" borderId="59" xfId="0" applyNumberFormat="1" applyFont="1" applyBorder="1" applyAlignment="1">
      <alignment horizontal="right" indent="2"/>
    </xf>
    <xf numFmtId="2" fontId="8" fillId="0" borderId="56" xfId="0" applyNumberFormat="1" applyFont="1" applyBorder="1" applyAlignment="1">
      <alignment horizontal="right" indent="2"/>
    </xf>
    <xf numFmtId="165" fontId="5" fillId="0" borderId="60" xfId="0" applyNumberFormat="1" applyFont="1" applyBorder="1"/>
    <xf numFmtId="165" fontId="5" fillId="0" borderId="55" xfId="0" applyNumberFormat="1" applyFont="1" applyBorder="1"/>
    <xf numFmtId="2" fontId="7" fillId="0" borderId="60" xfId="0" applyNumberFormat="1" applyFont="1" applyBorder="1"/>
    <xf numFmtId="2" fontId="7" fillId="0" borderId="61" xfId="0" applyNumberFormat="1" applyFont="1" applyBorder="1"/>
    <xf numFmtId="2" fontId="8" fillId="0" borderId="55" xfId="0" applyNumberFormat="1" applyFont="1" applyBorder="1"/>
    <xf numFmtId="0" fontId="1" fillId="0" borderId="46" xfId="0" applyFont="1" applyBorder="1" applyAlignment="1">
      <alignment horizontal="left"/>
    </xf>
    <xf numFmtId="0" fontId="5" fillId="0" borderId="62" xfId="0" applyFont="1" applyBorder="1"/>
    <xf numFmtId="0" fontId="5" fillId="0" borderId="64" xfId="0" applyFont="1" applyBorder="1"/>
    <xf numFmtId="165" fontId="5" fillId="0" borderId="23" xfId="0" applyNumberFormat="1" applyFont="1" applyBorder="1" applyAlignment="1">
      <alignment horizontal="right" indent="2"/>
    </xf>
    <xf numFmtId="165" fontId="5" fillId="0" borderId="46" xfId="0" applyNumberFormat="1" applyFont="1" applyBorder="1" applyAlignment="1">
      <alignment horizontal="right" indent="2"/>
    </xf>
    <xf numFmtId="2" fontId="7" fillId="0" borderId="23" xfId="0" applyNumberFormat="1" applyFont="1" applyBorder="1" applyAlignment="1">
      <alignment horizontal="right" indent="2"/>
    </xf>
    <xf numFmtId="2" fontId="7" fillId="0" borderId="32" xfId="0" applyNumberFormat="1" applyFont="1" applyBorder="1" applyAlignment="1">
      <alignment horizontal="right" indent="2"/>
    </xf>
    <xf numFmtId="2" fontId="8" fillId="0" borderId="46" xfId="0" applyNumberFormat="1" applyFont="1" applyBorder="1" applyAlignment="1">
      <alignment horizontal="right" indent="2"/>
    </xf>
    <xf numFmtId="0" fontId="2" fillId="0" borderId="2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23" xfId="0" applyNumberFormat="1" applyFont="1" applyBorder="1" applyAlignment="1">
      <alignment horizontal="right" indent="8"/>
    </xf>
    <xf numFmtId="0" fontId="2" fillId="0" borderId="33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2" fontId="1" fillId="0" borderId="28" xfId="0" applyNumberFormat="1" applyFont="1" applyBorder="1" applyAlignment="1">
      <alignment horizontal="right" indent="8"/>
    </xf>
    <xf numFmtId="2" fontId="1" fillId="0" borderId="29" xfId="0" applyNumberFormat="1" applyFont="1" applyBorder="1" applyAlignment="1">
      <alignment horizontal="right" indent="8"/>
    </xf>
    <xf numFmtId="2" fontId="1" fillId="0" borderId="32" xfId="0" applyNumberFormat="1" applyFont="1" applyBorder="1" applyAlignment="1">
      <alignment horizontal="right" indent="8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2" fontId="1" fillId="0" borderId="44" xfId="0" applyNumberFormat="1" applyFont="1" applyBorder="1" applyAlignment="1">
      <alignment horizontal="right" indent="8"/>
    </xf>
    <xf numFmtId="2" fontId="1" fillId="0" borderId="45" xfId="0" applyNumberFormat="1" applyFont="1" applyBorder="1" applyAlignment="1">
      <alignment horizontal="right" indent="8"/>
    </xf>
    <xf numFmtId="2" fontId="1" fillId="0" borderId="46" xfId="0" applyNumberFormat="1" applyFont="1" applyBorder="1" applyAlignment="1">
      <alignment horizontal="right" indent="8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" fillId="0" borderId="5" xfId="0" applyFont="1" applyBorder="1"/>
    <xf numFmtId="0" fontId="1" fillId="0" borderId="34" xfId="0" applyFont="1" applyBorder="1"/>
    <xf numFmtId="0" fontId="5" fillId="0" borderId="4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6" fillId="0" borderId="34" xfId="0" applyNumberFormat="1" applyFont="1" applyBorder="1"/>
    <xf numFmtId="164" fontId="5" fillId="0" borderId="48" xfId="0" applyNumberFormat="1" applyFont="1" applyBorder="1"/>
    <xf numFmtId="164" fontId="5" fillId="0" borderId="41" xfId="0" applyNumberFormat="1" applyFont="1" applyBorder="1"/>
    <xf numFmtId="164" fontId="7" fillId="0" borderId="14" xfId="0" applyNumberFormat="1" applyFont="1" applyBorder="1"/>
    <xf numFmtId="2" fontId="6" fillId="0" borderId="34" xfId="0" applyNumberFormat="1" applyFont="1" applyBorder="1"/>
    <xf numFmtId="2" fontId="5" fillId="0" borderId="48" xfId="0" applyNumberFormat="1" applyFont="1" applyBorder="1"/>
    <xf numFmtId="2" fontId="5" fillId="0" borderId="41" xfId="0" applyNumberFormat="1" applyFont="1" applyBorder="1"/>
    <xf numFmtId="2" fontId="7" fillId="0" borderId="14" xfId="0" applyNumberFormat="1" applyFont="1" applyBorder="1"/>
    <xf numFmtId="0" fontId="2" fillId="0" borderId="34" xfId="0" applyFont="1" applyBorder="1"/>
    <xf numFmtId="0" fontId="2" fillId="0" borderId="33" xfId="0" applyFont="1" applyBorder="1"/>
    <xf numFmtId="0" fontId="7" fillId="0" borderId="4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5" fillId="0" borderId="54" xfId="0" applyNumberFormat="1" applyFont="1" applyBorder="1"/>
    <xf numFmtId="0" fontId="1" fillId="0" borderId="69" xfId="0" applyFont="1" applyBorder="1"/>
    <xf numFmtId="0" fontId="1" fillId="0" borderId="35" xfId="0" applyFont="1" applyBorder="1"/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1" fillId="0" borderId="17" xfId="0" applyNumberFormat="1" applyFont="1" applyBorder="1"/>
    <xf numFmtId="2" fontId="1" fillId="0" borderId="69" xfId="0" applyNumberFormat="1" applyFont="1" applyBorder="1"/>
    <xf numFmtId="164" fontId="6" fillId="0" borderId="36" xfId="0" applyNumberFormat="1" applyFont="1" applyBorder="1"/>
    <xf numFmtId="2" fontId="6" fillId="0" borderId="35" xfId="0" applyNumberFormat="1" applyFont="1" applyBorder="1"/>
    <xf numFmtId="164" fontId="5" fillId="0" borderId="50" xfId="0" applyNumberFormat="1" applyFont="1" applyBorder="1"/>
    <xf numFmtId="2" fontId="5" fillId="0" borderId="49" xfId="0" applyNumberFormat="1" applyFont="1" applyBorder="1"/>
    <xf numFmtId="164" fontId="5" fillId="0" borderId="43" xfId="0" applyNumberFormat="1" applyFont="1" applyBorder="1"/>
    <xf numFmtId="2" fontId="5" fillId="0" borderId="42" xfId="0" applyNumberFormat="1" applyFont="1" applyBorder="1"/>
    <xf numFmtId="164" fontId="7" fillId="0" borderId="18" xfId="0" applyNumberFormat="1" applyFont="1" applyBorder="1"/>
    <xf numFmtId="2" fontId="7" fillId="0" borderId="16" xfId="0" applyNumberFormat="1" applyFont="1" applyBorder="1"/>
    <xf numFmtId="2" fontId="1" fillId="0" borderId="3" xfId="0" applyNumberFormat="1" applyFont="1" applyBorder="1"/>
    <xf numFmtId="2" fontId="6" fillId="0" borderId="63" xfId="0" applyNumberFormat="1" applyFont="1" applyBorder="1"/>
    <xf numFmtId="2" fontId="1" fillId="0" borderId="63" xfId="0" applyNumberFormat="1" applyFont="1" applyBorder="1"/>
    <xf numFmtId="2" fontId="5" fillId="0" borderId="64" xfId="0" applyNumberFormat="1" applyFont="1" applyBorder="1"/>
    <xf numFmtId="2" fontId="5" fillId="0" borderId="65" xfId="0" applyNumberFormat="1" applyFont="1" applyBorder="1"/>
    <xf numFmtId="2" fontId="7" fillId="0" borderId="15" xfId="0" applyNumberFormat="1" applyFont="1" applyBorder="1"/>
    <xf numFmtId="0" fontId="1" fillId="0" borderId="8" xfId="0" applyFont="1" applyBorder="1"/>
    <xf numFmtId="0" fontId="2" fillId="0" borderId="8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1" fillId="0" borderId="6" xfId="0" applyFont="1" applyBorder="1"/>
    <xf numFmtId="164" fontId="9" fillId="0" borderId="24" xfId="0" applyNumberFormat="1" applyFont="1" applyBorder="1"/>
    <xf numFmtId="164" fontId="9" fillId="0" borderId="25" xfId="0" applyNumberFormat="1" applyFont="1" applyBorder="1"/>
    <xf numFmtId="164" fontId="9" fillId="0" borderId="27" xfId="0" applyNumberFormat="1" applyFont="1" applyBorder="1"/>
    <xf numFmtId="164" fontId="9" fillId="0" borderId="40" xfId="0" applyNumberFormat="1" applyFont="1" applyBorder="1"/>
    <xf numFmtId="164" fontId="9" fillId="0" borderId="41" xfId="0" applyNumberFormat="1" applyFont="1" applyBorder="1"/>
    <xf numFmtId="164" fontId="9" fillId="0" borderId="43" xfId="0" applyNumberFormat="1" applyFont="1" applyBorder="1"/>
    <xf numFmtId="164" fontId="9" fillId="0" borderId="21" xfId="0" applyNumberFormat="1" applyFont="1" applyBorder="1"/>
    <xf numFmtId="165" fontId="9" fillId="0" borderId="25" xfId="0" applyNumberFormat="1" applyFont="1" applyBorder="1"/>
    <xf numFmtId="165" fontId="9" fillId="0" borderId="26" xfId="0" applyNumberFormat="1" applyFont="1" applyBorder="1"/>
    <xf numFmtId="165" fontId="9" fillId="0" borderId="62" xfId="0" applyNumberFormat="1" applyFont="1" applyBorder="1"/>
    <xf numFmtId="164" fontId="9" fillId="0" borderId="30" xfId="0" applyNumberFormat="1" applyFont="1" applyBorder="1"/>
    <xf numFmtId="164" fontId="9" fillId="0" borderId="34" xfId="0" applyNumberFormat="1" applyFont="1" applyBorder="1"/>
    <xf numFmtId="165" fontId="9" fillId="0" borderId="34" xfId="0" applyNumberFormat="1" applyFont="1" applyBorder="1"/>
    <xf numFmtId="165" fontId="9" fillId="0" borderId="35" xfId="0" applyNumberFormat="1" applyFont="1" applyBorder="1"/>
    <xf numFmtId="164" fontId="9" fillId="0" borderId="36" xfId="0" applyNumberFormat="1" applyFont="1" applyBorder="1"/>
    <xf numFmtId="165" fontId="9" fillId="0" borderId="63" xfId="0" applyNumberFormat="1" applyFont="1" applyBorder="1"/>
    <xf numFmtId="164" fontId="5" fillId="0" borderId="21" xfId="0" applyNumberFormat="1" applyFont="1" applyBorder="1"/>
    <xf numFmtId="2" fontId="5" fillId="0" borderId="25" xfId="0" applyNumberFormat="1" applyFont="1" applyBorder="1"/>
    <xf numFmtId="164" fontId="5" fillId="0" borderId="2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83"/>
  <sheetViews>
    <sheetView tabSelected="1" workbookViewId="0">
      <pane ySplit="3" topLeftCell="A43" activePane="bottomLeft" state="frozenSplit"/>
      <selection pane="bottomLeft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204" ht="30" customHeight="1" thickBo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204" ht="24.9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>
        <v>0.125</v>
      </c>
      <c r="N3" s="5"/>
      <c r="O3" s="5"/>
      <c r="P3" s="5"/>
      <c r="Q3" s="5"/>
      <c r="R3" s="5"/>
      <c r="S3" s="5"/>
      <c r="T3" s="5"/>
      <c r="U3" s="6">
        <v>0.16666666666666666</v>
      </c>
      <c r="V3" s="5"/>
      <c r="W3" s="5"/>
      <c r="X3" s="5"/>
      <c r="Y3" s="5"/>
      <c r="Z3" s="5"/>
      <c r="AA3" s="5"/>
      <c r="AB3" s="5"/>
      <c r="AC3" s="6">
        <v>0.20833333333333334</v>
      </c>
      <c r="AD3" s="5"/>
      <c r="AE3" s="5"/>
      <c r="AF3" s="5"/>
      <c r="AG3" s="5"/>
      <c r="AH3" s="5"/>
      <c r="AI3" s="5"/>
      <c r="AJ3" s="5"/>
      <c r="AK3" s="6">
        <v>0.25</v>
      </c>
      <c r="AL3" s="5"/>
      <c r="AM3" s="5"/>
      <c r="AN3" s="5"/>
      <c r="AO3" s="5"/>
      <c r="AP3" s="5"/>
      <c r="AQ3" s="5"/>
      <c r="AR3" s="5"/>
      <c r="AS3" s="6">
        <v>0.29166666666666669</v>
      </c>
      <c r="AT3" s="5"/>
      <c r="AU3" s="5"/>
      <c r="AV3" s="5"/>
      <c r="AW3" s="5"/>
      <c r="AX3" s="5"/>
      <c r="AY3" s="5"/>
      <c r="AZ3" s="5"/>
      <c r="BA3" s="6">
        <v>0.33333333333333331</v>
      </c>
      <c r="BB3" s="5"/>
      <c r="BC3" s="5"/>
      <c r="BD3" s="5"/>
      <c r="BE3" s="5"/>
      <c r="BF3" s="5"/>
      <c r="BG3" s="5"/>
      <c r="BH3" s="5"/>
      <c r="BI3" s="6">
        <v>0.375</v>
      </c>
      <c r="BJ3" s="5"/>
      <c r="BK3" s="5"/>
      <c r="BL3" s="5"/>
      <c r="BM3" s="5"/>
      <c r="BN3" s="5"/>
      <c r="BO3" s="5"/>
      <c r="BP3" s="5"/>
      <c r="BQ3" s="6">
        <v>0.41666666666666669</v>
      </c>
      <c r="BR3" s="5"/>
      <c r="BS3" s="5"/>
      <c r="BT3" s="5"/>
      <c r="BU3" s="5"/>
      <c r="BV3" s="5"/>
      <c r="BW3" s="5"/>
      <c r="BX3" s="5"/>
      <c r="BY3" s="6">
        <v>0.45833333333333331</v>
      </c>
      <c r="BZ3" s="5"/>
      <c r="CA3" s="5"/>
      <c r="CB3" s="5"/>
      <c r="CC3" s="5"/>
      <c r="CD3" s="5"/>
      <c r="CE3" s="5"/>
      <c r="CF3" s="5"/>
      <c r="CG3" s="6">
        <v>0.5</v>
      </c>
      <c r="CH3" s="5"/>
      <c r="CI3" s="5"/>
      <c r="CJ3" s="5"/>
      <c r="CK3" s="5"/>
      <c r="CL3" s="5"/>
      <c r="CM3" s="5"/>
      <c r="CN3" s="5"/>
      <c r="CO3" s="6">
        <v>0.54166666666666663</v>
      </c>
      <c r="CP3" s="5"/>
      <c r="CQ3" s="5"/>
      <c r="CR3" s="5"/>
      <c r="CS3" s="5"/>
      <c r="CT3" s="5"/>
      <c r="CU3" s="5"/>
      <c r="CV3" s="5"/>
      <c r="CW3" s="6">
        <v>0.58333333333333337</v>
      </c>
      <c r="CX3" s="5"/>
      <c r="CY3" s="5"/>
      <c r="CZ3" s="5"/>
      <c r="DA3" s="5"/>
      <c r="DB3" s="5"/>
      <c r="DC3" s="5"/>
      <c r="DD3" s="5"/>
      <c r="DE3" s="6">
        <v>0.625</v>
      </c>
      <c r="DF3" s="5"/>
      <c r="DG3" s="5"/>
      <c r="DH3" s="5"/>
      <c r="DI3" s="5"/>
      <c r="DJ3" s="5"/>
      <c r="DK3" s="5"/>
      <c r="DL3" s="5"/>
      <c r="DM3" s="6">
        <v>0.66666666666666663</v>
      </c>
      <c r="DN3" s="5"/>
      <c r="DO3" s="5"/>
      <c r="DP3" s="5"/>
      <c r="DQ3" s="5"/>
      <c r="DR3" s="5"/>
      <c r="DS3" s="5"/>
      <c r="DT3" s="5"/>
      <c r="DU3" s="6">
        <v>0.70833333333333337</v>
      </c>
      <c r="DV3" s="5"/>
      <c r="DW3" s="5"/>
      <c r="DX3" s="5"/>
      <c r="DY3" s="5"/>
      <c r="DZ3" s="5"/>
      <c r="EA3" s="5"/>
      <c r="EB3" s="5"/>
      <c r="EC3" s="6">
        <v>0.75</v>
      </c>
      <c r="ED3" s="5"/>
      <c r="EE3" s="5"/>
      <c r="EF3" s="5"/>
      <c r="EG3" s="5"/>
      <c r="EH3" s="5"/>
      <c r="EI3" s="5"/>
      <c r="EJ3" s="5"/>
      <c r="EK3" s="6">
        <v>0.79166666666666663</v>
      </c>
      <c r="EL3" s="5"/>
      <c r="EM3" s="5"/>
      <c r="EN3" s="5"/>
      <c r="EO3" s="5"/>
      <c r="EP3" s="5"/>
      <c r="EQ3" s="5"/>
      <c r="ER3" s="5"/>
      <c r="ES3" s="6">
        <v>0.83333333333333337</v>
      </c>
      <c r="ET3" s="5"/>
      <c r="EU3" s="5"/>
      <c r="EV3" s="5"/>
      <c r="EW3" s="5"/>
      <c r="EX3" s="5"/>
      <c r="EY3" s="5"/>
      <c r="EZ3" s="5"/>
      <c r="FA3" s="6">
        <v>0.875</v>
      </c>
      <c r="FB3" s="5"/>
      <c r="FC3" s="5"/>
      <c r="FD3" s="5"/>
      <c r="FE3" s="5"/>
      <c r="FF3" s="5"/>
      <c r="FG3" s="5"/>
      <c r="FH3" s="5"/>
      <c r="FI3" s="6">
        <v>0.91666666666666663</v>
      </c>
      <c r="FJ3" s="5"/>
      <c r="FK3" s="5"/>
      <c r="FL3" s="5"/>
      <c r="FM3" s="5"/>
      <c r="FN3" s="5"/>
      <c r="FO3" s="5"/>
      <c r="FP3" s="5"/>
      <c r="FQ3" s="6">
        <v>0.95833333333333337</v>
      </c>
      <c r="FR3" s="5"/>
      <c r="FS3" s="5"/>
      <c r="FT3" s="5"/>
      <c r="FU3" s="5"/>
      <c r="FV3" s="5"/>
      <c r="FW3" s="5"/>
      <c r="FX3" s="5"/>
      <c r="FY3" s="6">
        <v>0</v>
      </c>
      <c r="FZ3" s="5"/>
      <c r="GA3" s="5"/>
      <c r="GB3" s="5"/>
      <c r="GC3" s="5"/>
      <c r="GD3" s="5"/>
      <c r="GE3" s="5"/>
      <c r="GF3" s="5"/>
      <c r="GG3" s="6">
        <v>4.1666666666666664E-2</v>
      </c>
      <c r="GH3" s="5"/>
      <c r="GI3" s="5"/>
      <c r="GJ3" s="5"/>
      <c r="GK3" s="5"/>
      <c r="GL3" s="5"/>
      <c r="GM3" s="5"/>
      <c r="GN3" s="5"/>
      <c r="GO3" s="6">
        <v>8.3333333333333329E-2</v>
      </c>
      <c r="GP3" s="5"/>
      <c r="GQ3" s="5"/>
      <c r="GR3" s="5"/>
      <c r="GS3" s="5"/>
      <c r="GT3" s="5"/>
      <c r="GU3" s="5"/>
      <c r="GV3" s="5"/>
    </row>
    <row r="4" spans="1:204" ht="30" customHeight="1" thickBo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204" ht="15.75" customHeight="1" thickBot="1" x14ac:dyDescent="0.25">
      <c r="A5" s="7" t="s">
        <v>3</v>
      </c>
      <c r="B5" s="8"/>
      <c r="C5" s="8"/>
      <c r="D5" s="15"/>
      <c r="E5" s="16" t="s">
        <v>4</v>
      </c>
      <c r="F5" s="15"/>
      <c r="G5" s="8"/>
      <c r="H5" s="8"/>
      <c r="I5" s="8"/>
      <c r="J5" s="8"/>
      <c r="K5" s="8"/>
      <c r="L5" s="9"/>
      <c r="M5" s="17" t="s">
        <v>5</v>
      </c>
      <c r="N5" s="18"/>
      <c r="O5" s="18" t="s">
        <v>6</v>
      </c>
      <c r="P5" s="18"/>
      <c r="Q5" s="18" t="s">
        <v>7</v>
      </c>
      <c r="R5" s="18"/>
      <c r="S5" s="18" t="s">
        <v>8</v>
      </c>
      <c r="T5" s="20"/>
      <c r="U5" s="21" t="s">
        <v>5</v>
      </c>
      <c r="V5" s="18"/>
      <c r="W5" s="18" t="s">
        <v>6</v>
      </c>
      <c r="X5" s="18"/>
      <c r="Y5" s="18" t="s">
        <v>7</v>
      </c>
      <c r="Z5" s="18"/>
      <c r="AA5" s="18" t="s">
        <v>8</v>
      </c>
      <c r="AB5" s="20"/>
      <c r="AC5" s="21" t="s">
        <v>5</v>
      </c>
      <c r="AD5" s="18"/>
      <c r="AE5" s="18" t="s">
        <v>6</v>
      </c>
      <c r="AF5" s="18"/>
      <c r="AG5" s="18" t="s">
        <v>7</v>
      </c>
      <c r="AH5" s="18"/>
      <c r="AI5" s="18" t="s">
        <v>8</v>
      </c>
      <c r="AJ5" s="20"/>
      <c r="AK5" s="21" t="s">
        <v>5</v>
      </c>
      <c r="AL5" s="18"/>
      <c r="AM5" s="18" t="s">
        <v>6</v>
      </c>
      <c r="AN5" s="18"/>
      <c r="AO5" s="18" t="s">
        <v>7</v>
      </c>
      <c r="AP5" s="18"/>
      <c r="AQ5" s="18" t="s">
        <v>8</v>
      </c>
      <c r="AR5" s="20"/>
      <c r="AS5" s="21" t="s">
        <v>5</v>
      </c>
      <c r="AT5" s="18"/>
      <c r="AU5" s="18" t="s">
        <v>6</v>
      </c>
      <c r="AV5" s="18"/>
      <c r="AW5" s="18" t="s">
        <v>7</v>
      </c>
      <c r="AX5" s="18"/>
      <c r="AY5" s="18" t="s">
        <v>8</v>
      </c>
      <c r="AZ5" s="20"/>
      <c r="BA5" s="21" t="s">
        <v>5</v>
      </c>
      <c r="BB5" s="18"/>
      <c r="BC5" s="18" t="s">
        <v>6</v>
      </c>
      <c r="BD5" s="18"/>
      <c r="BE5" s="18" t="s">
        <v>7</v>
      </c>
      <c r="BF5" s="18"/>
      <c r="BG5" s="18" t="s">
        <v>8</v>
      </c>
      <c r="BH5" s="20"/>
      <c r="BI5" s="21" t="s">
        <v>5</v>
      </c>
      <c r="BJ5" s="18"/>
      <c r="BK5" s="18" t="s">
        <v>6</v>
      </c>
      <c r="BL5" s="18"/>
      <c r="BM5" s="18" t="s">
        <v>7</v>
      </c>
      <c r="BN5" s="18"/>
      <c r="BO5" s="18" t="s">
        <v>8</v>
      </c>
      <c r="BP5" s="20"/>
      <c r="BQ5" s="21" t="s">
        <v>5</v>
      </c>
      <c r="BR5" s="18"/>
      <c r="BS5" s="18" t="s">
        <v>6</v>
      </c>
      <c r="BT5" s="18"/>
      <c r="BU5" s="18" t="s">
        <v>7</v>
      </c>
      <c r="BV5" s="18"/>
      <c r="BW5" s="18" t="s">
        <v>8</v>
      </c>
      <c r="BX5" s="20"/>
      <c r="BY5" s="21" t="s">
        <v>5</v>
      </c>
      <c r="BZ5" s="18"/>
      <c r="CA5" s="18" t="s">
        <v>6</v>
      </c>
      <c r="CB5" s="18"/>
      <c r="CC5" s="18" t="s">
        <v>7</v>
      </c>
      <c r="CD5" s="18"/>
      <c r="CE5" s="18" t="s">
        <v>8</v>
      </c>
      <c r="CF5" s="20"/>
      <c r="CG5" s="21" t="s">
        <v>5</v>
      </c>
      <c r="CH5" s="18"/>
      <c r="CI5" s="18" t="s">
        <v>6</v>
      </c>
      <c r="CJ5" s="18"/>
      <c r="CK5" s="18" t="s">
        <v>7</v>
      </c>
      <c r="CL5" s="18"/>
      <c r="CM5" s="18" t="s">
        <v>8</v>
      </c>
      <c r="CN5" s="20"/>
      <c r="CO5" s="21" t="s">
        <v>5</v>
      </c>
      <c r="CP5" s="18"/>
      <c r="CQ5" s="18" t="s">
        <v>6</v>
      </c>
      <c r="CR5" s="18"/>
      <c r="CS5" s="18" t="s">
        <v>7</v>
      </c>
      <c r="CT5" s="18"/>
      <c r="CU5" s="18" t="s">
        <v>8</v>
      </c>
      <c r="CV5" s="20"/>
      <c r="CW5" s="21" t="s">
        <v>5</v>
      </c>
      <c r="CX5" s="18"/>
      <c r="CY5" s="18" t="s">
        <v>6</v>
      </c>
      <c r="CZ5" s="18"/>
      <c r="DA5" s="18" t="s">
        <v>7</v>
      </c>
      <c r="DB5" s="18"/>
      <c r="DC5" s="18" t="s">
        <v>8</v>
      </c>
      <c r="DD5" s="20"/>
      <c r="DE5" s="21" t="s">
        <v>5</v>
      </c>
      <c r="DF5" s="18"/>
      <c r="DG5" s="18" t="s">
        <v>6</v>
      </c>
      <c r="DH5" s="18"/>
      <c r="DI5" s="18" t="s">
        <v>7</v>
      </c>
      <c r="DJ5" s="18"/>
      <c r="DK5" s="18" t="s">
        <v>8</v>
      </c>
      <c r="DL5" s="20"/>
      <c r="DM5" s="21" t="s">
        <v>5</v>
      </c>
      <c r="DN5" s="18"/>
      <c r="DO5" s="18" t="s">
        <v>6</v>
      </c>
      <c r="DP5" s="18"/>
      <c r="DQ5" s="18" t="s">
        <v>7</v>
      </c>
      <c r="DR5" s="18"/>
      <c r="DS5" s="18" t="s">
        <v>8</v>
      </c>
      <c r="DT5" s="20"/>
      <c r="DU5" s="21" t="s">
        <v>5</v>
      </c>
      <c r="DV5" s="18"/>
      <c r="DW5" s="18" t="s">
        <v>6</v>
      </c>
      <c r="DX5" s="18"/>
      <c r="DY5" s="18" t="s">
        <v>7</v>
      </c>
      <c r="DZ5" s="18"/>
      <c r="EA5" s="18" t="s">
        <v>8</v>
      </c>
      <c r="EB5" s="20"/>
      <c r="EC5" s="21" t="s">
        <v>5</v>
      </c>
      <c r="ED5" s="18"/>
      <c r="EE5" s="18" t="s">
        <v>6</v>
      </c>
      <c r="EF5" s="18"/>
      <c r="EG5" s="18" t="s">
        <v>7</v>
      </c>
      <c r="EH5" s="18"/>
      <c r="EI5" s="18" t="s">
        <v>8</v>
      </c>
      <c r="EJ5" s="20"/>
      <c r="EK5" s="21" t="s">
        <v>5</v>
      </c>
      <c r="EL5" s="18"/>
      <c r="EM5" s="18" t="s">
        <v>6</v>
      </c>
      <c r="EN5" s="18"/>
      <c r="EO5" s="18" t="s">
        <v>7</v>
      </c>
      <c r="EP5" s="18"/>
      <c r="EQ5" s="18" t="s">
        <v>8</v>
      </c>
      <c r="ER5" s="20"/>
      <c r="ES5" s="21" t="s">
        <v>5</v>
      </c>
      <c r="ET5" s="18"/>
      <c r="EU5" s="18" t="s">
        <v>6</v>
      </c>
      <c r="EV5" s="18"/>
      <c r="EW5" s="18" t="s">
        <v>7</v>
      </c>
      <c r="EX5" s="18"/>
      <c r="EY5" s="18" t="s">
        <v>8</v>
      </c>
      <c r="EZ5" s="20"/>
      <c r="FA5" s="21" t="s">
        <v>5</v>
      </c>
      <c r="FB5" s="18"/>
      <c r="FC5" s="18" t="s">
        <v>6</v>
      </c>
      <c r="FD5" s="18"/>
      <c r="FE5" s="18" t="s">
        <v>7</v>
      </c>
      <c r="FF5" s="18"/>
      <c r="FG5" s="18" t="s">
        <v>8</v>
      </c>
      <c r="FH5" s="20"/>
      <c r="FI5" s="21" t="s">
        <v>5</v>
      </c>
      <c r="FJ5" s="18"/>
      <c r="FK5" s="18" t="s">
        <v>6</v>
      </c>
      <c r="FL5" s="18"/>
      <c r="FM5" s="18" t="s">
        <v>7</v>
      </c>
      <c r="FN5" s="18"/>
      <c r="FO5" s="18" t="s">
        <v>8</v>
      </c>
      <c r="FP5" s="20"/>
      <c r="FQ5" s="21" t="s">
        <v>5</v>
      </c>
      <c r="FR5" s="18"/>
      <c r="FS5" s="18" t="s">
        <v>6</v>
      </c>
      <c r="FT5" s="18"/>
      <c r="FU5" s="18" t="s">
        <v>7</v>
      </c>
      <c r="FV5" s="18"/>
      <c r="FW5" s="18" t="s">
        <v>8</v>
      </c>
      <c r="FX5" s="20"/>
      <c r="FY5" s="21" t="s">
        <v>5</v>
      </c>
      <c r="FZ5" s="18"/>
      <c r="GA5" s="18" t="s">
        <v>6</v>
      </c>
      <c r="GB5" s="18"/>
      <c r="GC5" s="18" t="s">
        <v>7</v>
      </c>
      <c r="GD5" s="18"/>
      <c r="GE5" s="18" t="s">
        <v>8</v>
      </c>
      <c r="GF5" s="20"/>
      <c r="GG5" s="21" t="s">
        <v>5</v>
      </c>
      <c r="GH5" s="18"/>
      <c r="GI5" s="18" t="s">
        <v>6</v>
      </c>
      <c r="GJ5" s="18"/>
      <c r="GK5" s="18" t="s">
        <v>7</v>
      </c>
      <c r="GL5" s="18"/>
      <c r="GM5" s="18" t="s">
        <v>8</v>
      </c>
      <c r="GN5" s="20"/>
      <c r="GO5" s="21" t="s">
        <v>5</v>
      </c>
      <c r="GP5" s="18"/>
      <c r="GQ5" s="18" t="s">
        <v>6</v>
      </c>
      <c r="GR5" s="18"/>
      <c r="GS5" s="18" t="s">
        <v>7</v>
      </c>
      <c r="GT5" s="18"/>
      <c r="GU5" s="18" t="s">
        <v>8</v>
      </c>
      <c r="GV5" s="20"/>
    </row>
    <row r="6" spans="1:204" x14ac:dyDescent="0.2">
      <c r="A6" s="22" t="s">
        <v>9</v>
      </c>
      <c r="B6" s="23"/>
      <c r="C6" s="23"/>
      <c r="D6" s="24"/>
      <c r="E6" s="25" t="s">
        <v>10</v>
      </c>
      <c r="F6" s="24"/>
      <c r="G6" s="23"/>
      <c r="H6" s="23"/>
      <c r="I6" s="23"/>
      <c r="J6" s="23"/>
      <c r="K6" s="23"/>
      <c r="L6" s="26"/>
      <c r="M6" s="217">
        <f>IF(OR(S6=0,O6=0),0,ABS(1000*O6/(SQRT(3)*S6*COS(ATAN(Q6/O6)))))</f>
        <v>4.2591415659179157</v>
      </c>
      <c r="N6" s="218"/>
      <c r="O6" s="27">
        <v>4.5000001788139343E-2</v>
      </c>
      <c r="P6" s="27"/>
      <c r="Q6" s="27">
        <v>0</v>
      </c>
      <c r="R6" s="27"/>
      <c r="S6" s="27">
        <v>6.0999999046325684</v>
      </c>
      <c r="T6" s="28"/>
      <c r="U6" s="219">
        <f>IF(OR(AA6=0,W6=0),0,ABS(1000*W6/(SQRT(3)*AA6*COS(ATAN(Y6/W6)))))</f>
        <v>3.2180181190388346</v>
      </c>
      <c r="V6" s="218"/>
      <c r="W6" s="27">
        <v>3.4000001847743988E-2</v>
      </c>
      <c r="X6" s="27"/>
      <c r="Y6" s="27">
        <v>0</v>
      </c>
      <c r="Z6" s="27"/>
      <c r="AA6" s="27">
        <v>6.0999999046325684</v>
      </c>
      <c r="AB6" s="28"/>
      <c r="AC6" s="219">
        <f>IF(OR(AI6=0,AE6=0),0,ABS(1000*AE6/(SQRT(3)*AI6*COS(ATAN(AG6/AE6)))))</f>
        <v>3.4073129706625438</v>
      </c>
      <c r="AD6" s="218"/>
      <c r="AE6" s="27">
        <v>3.5999998450279236E-2</v>
      </c>
      <c r="AF6" s="27"/>
      <c r="AG6" s="27">
        <v>0</v>
      </c>
      <c r="AH6" s="27"/>
      <c r="AI6" s="27">
        <v>6.0999999046325684</v>
      </c>
      <c r="AJ6" s="28"/>
      <c r="AK6" s="219">
        <f>IF(OR(AQ6=0,AM6=0),0,ABS(1000*AM6/(SQRT(3)*AQ6*COS(ATAN(AO6/AM6)))))</f>
        <v>3.312665544850689</v>
      </c>
      <c r="AL6" s="218"/>
      <c r="AM6" s="27">
        <v>3.5000000149011612E-2</v>
      </c>
      <c r="AN6" s="27"/>
      <c r="AO6" s="27">
        <v>0</v>
      </c>
      <c r="AP6" s="27"/>
      <c r="AQ6" s="27">
        <v>6.0999999046325684</v>
      </c>
      <c r="AR6" s="28"/>
      <c r="AS6" s="219">
        <f>IF(OR(AY6=0,AU6=0),0,ABS(1000*AU6/(SQRT(3)*AY6*COS(ATAN(AW6/AU6)))))</f>
        <v>3.2180181190388346</v>
      </c>
      <c r="AT6" s="218"/>
      <c r="AU6" s="27">
        <v>3.4000001847743988E-2</v>
      </c>
      <c r="AV6" s="27"/>
      <c r="AW6" s="27">
        <v>0</v>
      </c>
      <c r="AX6" s="27"/>
      <c r="AY6" s="27">
        <v>6.0999999046325684</v>
      </c>
      <c r="AZ6" s="28"/>
      <c r="BA6" s="219">
        <f>IF(OR(BG6=0,BC6=0),0,ABS(1000*BC6/(SQRT(3)*BG6*COS(ATAN(BE6/BC6)))))</f>
        <v>3.2180181190388346</v>
      </c>
      <c r="BB6" s="218"/>
      <c r="BC6" s="27">
        <v>3.4000001847743988E-2</v>
      </c>
      <c r="BD6" s="27"/>
      <c r="BE6" s="27">
        <v>0</v>
      </c>
      <c r="BF6" s="27"/>
      <c r="BG6" s="27">
        <v>6.0999999046325684</v>
      </c>
      <c r="BH6" s="28"/>
      <c r="BI6" s="219">
        <f>IF(OR(BO6=0,BK6=0),0,ABS(1000*BK6/(SQRT(3)*BO6*COS(ATAN(BM6/BK6)))))</f>
        <v>4.3766875092830402</v>
      </c>
      <c r="BJ6" s="218"/>
      <c r="BK6" s="27">
        <v>4.6999998390674591E-2</v>
      </c>
      <c r="BL6" s="27"/>
      <c r="BM6" s="27">
        <v>0</v>
      </c>
      <c r="BN6" s="27"/>
      <c r="BO6" s="27">
        <v>6.1999998092651367</v>
      </c>
      <c r="BP6" s="28"/>
      <c r="BQ6" s="219">
        <f>IF(OR(BW6=0,BS6=0),0,ABS(1000*BS6/(SQRT(3)*BW6*COS(ATAN(BU6/BS6)))))</f>
        <v>5.401018658000587</v>
      </c>
      <c r="BR6" s="218"/>
      <c r="BS6" s="27">
        <v>5.7999998331069946E-2</v>
      </c>
      <c r="BT6" s="27"/>
      <c r="BU6" s="27">
        <v>0</v>
      </c>
      <c r="BV6" s="27"/>
      <c r="BW6" s="27">
        <v>6.1999998092651367</v>
      </c>
      <c r="BX6" s="28"/>
      <c r="BY6" s="219">
        <f>IF(OR(CE6=0,CA6=0),0,ABS(1000*CA6/(SQRT(3)*CE6*COS(ATAN(CC6/CA6)))))</f>
        <v>5.3002650127969968</v>
      </c>
      <c r="BZ6" s="218"/>
      <c r="CA6" s="27">
        <v>5.6000001728534698E-2</v>
      </c>
      <c r="CB6" s="27"/>
      <c r="CC6" s="27">
        <v>0</v>
      </c>
      <c r="CD6" s="27"/>
      <c r="CE6" s="27">
        <v>6.0999999046325684</v>
      </c>
      <c r="CF6" s="28"/>
      <c r="CG6" s="219">
        <f>IF(OR(CM6=0,CI6=0),0,ABS(1000*CI6/(SQRT(3)*CM6*COS(ATAN(CK6/CI6)))))</f>
        <v>5.6788550686341512</v>
      </c>
      <c r="CH6" s="218"/>
      <c r="CI6" s="27">
        <v>5.9999998658895493E-2</v>
      </c>
      <c r="CJ6" s="27"/>
      <c r="CK6" s="27">
        <v>0</v>
      </c>
      <c r="CL6" s="27"/>
      <c r="CM6" s="27">
        <v>6.0999999046325684</v>
      </c>
      <c r="CN6" s="28"/>
      <c r="CO6" s="219">
        <f>IF(OR(CU6=0,CQ6=0),0,ABS(1000*CQ6/(SQRT(3)*CU6*COS(ATAN(CS6/CQ6)))))</f>
        <v>5.6788550686341512</v>
      </c>
      <c r="CP6" s="218"/>
      <c r="CQ6" s="27">
        <v>5.9999998658895493E-2</v>
      </c>
      <c r="CR6" s="27"/>
      <c r="CS6" s="27">
        <v>0</v>
      </c>
      <c r="CT6" s="27"/>
      <c r="CU6" s="27">
        <v>6.0999999046325684</v>
      </c>
      <c r="CV6" s="28"/>
      <c r="CW6" s="219">
        <f>IF(OR(DC6=0,CY6=0),0,ABS(1000*CY6/(SQRT(3)*DC6*COS(ATAN(DA6/CY6)))))</f>
        <v>5.2056172343954064</v>
      </c>
      <c r="CX6" s="218"/>
      <c r="CY6" s="27">
        <v>5.4999999701976776E-2</v>
      </c>
      <c r="CZ6" s="27"/>
      <c r="DA6" s="27">
        <v>0</v>
      </c>
      <c r="DB6" s="27"/>
      <c r="DC6" s="27">
        <v>6.0999999046325684</v>
      </c>
      <c r="DD6" s="28"/>
      <c r="DE6" s="219">
        <f>IF(OR(DK6=0,DG6=0),0,ABS(1000*DG6/(SQRT(3)*DK6*COS(ATAN(DI6/DG6)))))</f>
        <v>5.110969808583552</v>
      </c>
      <c r="DF6" s="218"/>
      <c r="DG6" s="27">
        <v>5.4000001400709152E-2</v>
      </c>
      <c r="DH6" s="27"/>
      <c r="DI6" s="27">
        <v>0</v>
      </c>
      <c r="DJ6" s="27"/>
      <c r="DK6" s="27">
        <v>6.0999999046325684</v>
      </c>
      <c r="DL6" s="28"/>
      <c r="DM6" s="219">
        <f>IF(OR(DS6=0,DO6=0),0,ABS(1000*DO6/(SQRT(3)*DS6*COS(ATAN(DQ6/DO6)))))</f>
        <v>4.4484364175416253</v>
      </c>
      <c r="DN6" s="218"/>
      <c r="DO6" s="27">
        <v>4.6999998390674591E-2</v>
      </c>
      <c r="DP6" s="27"/>
      <c r="DQ6" s="27">
        <v>0</v>
      </c>
      <c r="DR6" s="27"/>
      <c r="DS6" s="27">
        <v>6.0999999046325684</v>
      </c>
      <c r="DT6" s="28"/>
      <c r="DU6" s="219">
        <f>IF(OR(EA6=0,DW6=0),0,ABS(1000*DW6/(SQRT(3)*EA6*COS(ATAN(DY6/DW6)))))</f>
        <v>3.4641014660158045</v>
      </c>
      <c r="DV6" s="218"/>
      <c r="DW6" s="27">
        <v>3.5999998450279236E-2</v>
      </c>
      <c r="DX6" s="27"/>
      <c r="DY6" s="27">
        <v>0</v>
      </c>
      <c r="DZ6" s="27"/>
      <c r="EA6" s="27">
        <v>6</v>
      </c>
      <c r="EB6" s="28"/>
      <c r="EC6" s="219">
        <f>IF(OR(EI6=0,EE6=0),0,ABS(1000*EE6/(SQRT(3)*EI6*COS(ATAN(EG6/EE6)))))</f>
        <v>2.9356792217927223</v>
      </c>
      <c r="ED6" s="218"/>
      <c r="EE6" s="27">
        <v>2.9999999329447746E-2</v>
      </c>
      <c r="EF6" s="27"/>
      <c r="EG6" s="27">
        <v>0</v>
      </c>
      <c r="EH6" s="27"/>
      <c r="EI6" s="27">
        <v>5.9000000953674316</v>
      </c>
      <c r="EJ6" s="28"/>
      <c r="EK6" s="219">
        <f>IF(OR(EQ6=0,EM6=0),0,ABS(1000*EM6/(SQRT(3)*EQ6*COS(ATAN(EO6/EM6)))))</f>
        <v>2.3485434503425617</v>
      </c>
      <c r="EL6" s="218"/>
      <c r="EM6" s="27">
        <v>2.4000000208616257E-2</v>
      </c>
      <c r="EN6" s="27"/>
      <c r="EO6" s="27">
        <v>0</v>
      </c>
      <c r="EP6" s="27"/>
      <c r="EQ6" s="27">
        <v>5.9000000953674316</v>
      </c>
      <c r="ER6" s="28"/>
      <c r="ES6" s="219">
        <f>IF(OR(EY6=0,EU6=0),0,ABS(1000*EU6/(SQRT(3)*EY6*COS(ATAN(EW6/EU6)))))</f>
        <v>2.555484904291776</v>
      </c>
      <c r="ET6" s="218"/>
      <c r="EU6" s="27">
        <v>2.7000000700354576E-2</v>
      </c>
      <c r="EV6" s="27"/>
      <c r="EW6" s="27">
        <v>0</v>
      </c>
      <c r="EX6" s="27"/>
      <c r="EY6" s="27">
        <v>6.0999999046325684</v>
      </c>
      <c r="EZ6" s="28"/>
      <c r="FA6" s="219">
        <f>IF(OR(FG6=0,FC6=0),0,ABS(1000*FC6/(SQRT(3)*FG6*COS(ATAN(FE6/FC6)))))</f>
        <v>2.7905262207867563</v>
      </c>
      <c r="FB6" s="218"/>
      <c r="FC6" s="27">
        <v>2.8999999165534973E-2</v>
      </c>
      <c r="FD6" s="27"/>
      <c r="FE6" s="27">
        <v>0</v>
      </c>
      <c r="FF6" s="27"/>
      <c r="FG6" s="27">
        <v>6</v>
      </c>
      <c r="FH6" s="28"/>
      <c r="FI6" s="219">
        <f>IF(OR(FO6=0,FK6=0),0,ABS(1000*FK6/(SQRT(3)*FO6*COS(ATAN(FM6/FK6)))))</f>
        <v>2.8867512814242082</v>
      </c>
      <c r="FJ6" s="218"/>
      <c r="FK6" s="27">
        <v>2.9999999329447746E-2</v>
      </c>
      <c r="FL6" s="27"/>
      <c r="FM6" s="27">
        <v>0</v>
      </c>
      <c r="FN6" s="27"/>
      <c r="FO6" s="27">
        <v>6</v>
      </c>
      <c r="FP6" s="28"/>
      <c r="FQ6" s="219">
        <f>IF(OR(FW6=0,FS6=0),0,ABS(1000*FS6/(SQRT(3)*FW6*COS(ATAN(FU6/FS6)))))</f>
        <v>2.9829763420616597</v>
      </c>
      <c r="FR6" s="218"/>
      <c r="FS6" s="27">
        <v>3.0999999493360519E-2</v>
      </c>
      <c r="FT6" s="27"/>
      <c r="FU6" s="27">
        <v>0</v>
      </c>
      <c r="FV6" s="27"/>
      <c r="FW6" s="27">
        <v>6</v>
      </c>
      <c r="FX6" s="28"/>
      <c r="FY6" s="219">
        <f>IF(OR(GE6=0,GA6=0),0,ABS(1000*GA6/(SQRT(3)*GE6*COS(ATAN(GC6/GA6)))))</f>
        <v>2.8394275343170756</v>
      </c>
      <c r="FZ6" s="218"/>
      <c r="GA6" s="27">
        <v>2.9999999329447746E-2</v>
      </c>
      <c r="GB6" s="27"/>
      <c r="GC6" s="27">
        <v>0</v>
      </c>
      <c r="GD6" s="27"/>
      <c r="GE6" s="27">
        <v>6.0999999046325684</v>
      </c>
      <c r="GF6" s="28"/>
      <c r="GG6" s="219">
        <f>IF(OR(GM6=0,GI6=0),0,ABS(1000*GI6/(SQRT(3)*GM6*COS(ATAN(GK6/GI6)))))</f>
        <v>3.0729934461526391</v>
      </c>
      <c r="GH6" s="218"/>
      <c r="GI6" s="27">
        <v>3.2999999821186066E-2</v>
      </c>
      <c r="GJ6" s="27"/>
      <c r="GK6" s="27">
        <v>0</v>
      </c>
      <c r="GL6" s="27"/>
      <c r="GM6" s="27">
        <v>6.1999998092651367</v>
      </c>
      <c r="GN6" s="28"/>
      <c r="GO6" s="219">
        <f>IF(OR(GU6=0,GQ6=0),0,ABS(1000*GQ6/(SQRT(3)*GU6*COS(ATAN(GS6/GQ6)))))</f>
        <v>2.6073884731636117</v>
      </c>
      <c r="GP6" s="218"/>
      <c r="GQ6" s="27">
        <v>2.8000000864267349E-2</v>
      </c>
      <c r="GR6" s="27"/>
      <c r="GS6" s="27">
        <v>0</v>
      </c>
      <c r="GT6" s="27"/>
      <c r="GU6" s="27">
        <v>6.1999998092651367</v>
      </c>
      <c r="GV6" s="28"/>
    </row>
    <row r="7" spans="1:204" ht="13.5" thickBot="1" x14ac:dyDescent="0.25">
      <c r="A7" s="33" t="s">
        <v>11</v>
      </c>
      <c r="B7" s="34"/>
      <c r="C7" s="34"/>
      <c r="D7" s="41"/>
      <c r="E7" s="42" t="s">
        <v>12</v>
      </c>
      <c r="F7" s="41"/>
      <c r="G7" s="34"/>
      <c r="H7" s="34"/>
      <c r="I7" s="34"/>
      <c r="J7" s="34"/>
      <c r="K7" s="34"/>
      <c r="L7" s="35"/>
      <c r="M7" s="220">
        <f>IF(OR(S7=0,O7=0),0,ABS(1000*O7/(SQRT(3)*S7*COS(ATAN(Q7/O7)))))</f>
        <v>48.780370068321808</v>
      </c>
      <c r="N7" s="221"/>
      <c r="O7" s="36">
        <v>0.44699999690055847</v>
      </c>
      <c r="P7" s="36"/>
      <c r="Q7" s="36">
        <v>0.289000004529953</v>
      </c>
      <c r="R7" s="36"/>
      <c r="S7" s="36">
        <v>6.3000001907348633</v>
      </c>
      <c r="T7" s="37"/>
      <c r="U7" s="222">
        <f>IF(OR(AA7=0,W7=0),0,ABS(1000*W7/(SQRT(3)*AA7*COS(ATAN(Y7/W7)))))</f>
        <v>31.650252261935449</v>
      </c>
      <c r="V7" s="221"/>
      <c r="W7" s="36">
        <v>0.29100000858306885</v>
      </c>
      <c r="X7" s="36"/>
      <c r="Y7" s="36">
        <v>0.18600000441074371</v>
      </c>
      <c r="Z7" s="36"/>
      <c r="AA7" s="36">
        <v>6.3000001907348633</v>
      </c>
      <c r="AB7" s="37"/>
      <c r="AC7" s="222">
        <f>IF(OR(AI7=0,AE7=0),0,ABS(1000*AE7/(SQRT(3)*AI7*COS(ATAN(AG7/AE7)))))</f>
        <v>32.174890496935426</v>
      </c>
      <c r="AD7" s="221"/>
      <c r="AE7" s="36">
        <v>0.289000004529953</v>
      </c>
      <c r="AF7" s="36"/>
      <c r="AG7" s="36">
        <v>0.17900000512599945</v>
      </c>
      <c r="AH7" s="36"/>
      <c r="AI7" s="36">
        <v>6.0999999046325684</v>
      </c>
      <c r="AJ7" s="37"/>
      <c r="AK7" s="222">
        <f>IF(OR(AQ7=0,AM7=0),0,ABS(1000*AM7/(SQRT(3)*AQ7*COS(ATAN(AO7/AM7)))))</f>
        <v>31.864765569492977</v>
      </c>
      <c r="AL7" s="221"/>
      <c r="AM7" s="36">
        <v>0.28700000047683716</v>
      </c>
      <c r="AN7" s="36"/>
      <c r="AO7" s="36">
        <v>0.17599999904632568</v>
      </c>
      <c r="AP7" s="36"/>
      <c r="AQ7" s="36">
        <v>6.0999999046325684</v>
      </c>
      <c r="AR7" s="37"/>
      <c r="AS7" s="222">
        <f>IF(OR(AY7=0,AU7=0),0,ABS(1000*AU7/(SQRT(3)*AY7*COS(ATAN(AW7/AU7)))))</f>
        <v>31.399599622893597</v>
      </c>
      <c r="AT7" s="221"/>
      <c r="AU7" s="36">
        <v>0.28700000047683716</v>
      </c>
      <c r="AV7" s="36"/>
      <c r="AW7" s="36">
        <v>0.17700000107288361</v>
      </c>
      <c r="AX7" s="36"/>
      <c r="AY7" s="36">
        <v>6.1999998092651367</v>
      </c>
      <c r="AZ7" s="37"/>
      <c r="BA7" s="222">
        <f>IF(OR(BG7=0,BC7=0),0,ABS(1000*BC7/(SQRT(3)*BG7*COS(ATAN(BE7/BC7)))))</f>
        <v>31.914346674841184</v>
      </c>
      <c r="BB7" s="221"/>
      <c r="BC7" s="36">
        <v>0.28700000047683716</v>
      </c>
      <c r="BD7" s="36"/>
      <c r="BE7" s="36">
        <v>0.17700000107288361</v>
      </c>
      <c r="BF7" s="36"/>
      <c r="BG7" s="36">
        <v>6.0999999046325684</v>
      </c>
      <c r="BH7" s="37"/>
      <c r="BI7" s="222">
        <f>IF(OR(BO7=0,BK7=0),0,ABS(1000*BK7/(SQRT(3)*BO7*COS(ATAN(BM7/BK7)))))</f>
        <v>30.969143575665086</v>
      </c>
      <c r="BJ7" s="221"/>
      <c r="BK7" s="36">
        <v>0.29100000858306885</v>
      </c>
      <c r="BL7" s="36"/>
      <c r="BM7" s="36">
        <v>0.16099999845027924</v>
      </c>
      <c r="BN7" s="36"/>
      <c r="BO7" s="36">
        <v>6.1999998092651367</v>
      </c>
      <c r="BP7" s="37"/>
      <c r="BQ7" s="222">
        <f>IF(OR(BW7=0,BS7=0),0,ABS(1000*BS7/(SQRT(3)*BW7*COS(ATAN(BU7/BS7)))))</f>
        <v>31.352434985231554</v>
      </c>
      <c r="BR7" s="221"/>
      <c r="BS7" s="36">
        <v>0.30199998617172241</v>
      </c>
      <c r="BT7" s="36"/>
      <c r="BU7" s="36">
        <v>0.17200000584125519</v>
      </c>
      <c r="BV7" s="36"/>
      <c r="BW7" s="36">
        <v>6.4000000953674316</v>
      </c>
      <c r="BX7" s="37"/>
      <c r="BY7" s="222">
        <f>IF(OR(CE7=0,CA7=0),0,ABS(1000*CA7/(SQRT(3)*CE7*COS(ATAN(CC7/CA7)))))</f>
        <v>33.272934928900561</v>
      </c>
      <c r="BZ7" s="221"/>
      <c r="CA7" s="36">
        <v>0.31000000238418579</v>
      </c>
      <c r="CB7" s="36"/>
      <c r="CC7" s="36">
        <v>0.18899999558925629</v>
      </c>
      <c r="CD7" s="36"/>
      <c r="CE7" s="36">
        <v>6.3000001907348633</v>
      </c>
      <c r="CF7" s="37"/>
      <c r="CG7" s="222">
        <f>IF(OR(CM7=0,CI7=0),0,ABS(1000*CI7/(SQRT(3)*CM7*COS(ATAN(CK7/CI7)))))</f>
        <v>32.960498306736874</v>
      </c>
      <c r="CH7" s="221"/>
      <c r="CI7" s="36">
        <v>0.3059999942779541</v>
      </c>
      <c r="CJ7" s="36"/>
      <c r="CK7" s="36">
        <v>0.18899999558925629</v>
      </c>
      <c r="CL7" s="36"/>
      <c r="CM7" s="36">
        <v>6.3000001907348633</v>
      </c>
      <c r="CN7" s="37"/>
      <c r="CO7" s="222">
        <f>IF(OR(CU7=0,CQ7=0),0,ABS(1000*CQ7/(SQRT(3)*CU7*COS(ATAN(CS7/CQ7)))))</f>
        <v>32.882564980580931</v>
      </c>
      <c r="CP7" s="221"/>
      <c r="CQ7" s="36">
        <v>0.30500000715255737</v>
      </c>
      <c r="CR7" s="36"/>
      <c r="CS7" s="36">
        <v>0.18899999558925629</v>
      </c>
      <c r="CT7" s="36"/>
      <c r="CU7" s="36">
        <v>6.3000001907348633</v>
      </c>
      <c r="CV7" s="37"/>
      <c r="CW7" s="222">
        <f>IF(OR(DC7=0,CY7=0),0,ABS(1000*CY7/(SQRT(3)*DC7*COS(ATAN(DA7/CY7)))))</f>
        <v>32.882564980580931</v>
      </c>
      <c r="CX7" s="221"/>
      <c r="CY7" s="36">
        <v>0.30500000715255737</v>
      </c>
      <c r="CZ7" s="36"/>
      <c r="DA7" s="36">
        <v>0.18899999558925629</v>
      </c>
      <c r="DB7" s="36"/>
      <c r="DC7" s="36">
        <v>6.3000001907348633</v>
      </c>
      <c r="DD7" s="37"/>
      <c r="DE7" s="222">
        <f>IF(OR(DK7=0,DG7=0),0,ABS(1000*DG7/(SQRT(3)*DK7*COS(ATAN(DI7/DG7)))))</f>
        <v>32.660375987231653</v>
      </c>
      <c r="DF7" s="221"/>
      <c r="DG7" s="36">
        <v>0.30399999022483826</v>
      </c>
      <c r="DH7" s="36"/>
      <c r="DI7" s="36">
        <v>0.18600000441074371</v>
      </c>
      <c r="DJ7" s="36"/>
      <c r="DK7" s="36">
        <v>6.3000001907348633</v>
      </c>
      <c r="DL7" s="37"/>
      <c r="DM7" s="222">
        <f>IF(OR(DS7=0,DO7=0),0,ABS(1000*DO7/(SQRT(3)*DS7*COS(ATAN(DQ7/DO7)))))</f>
        <v>32.251270068755112</v>
      </c>
      <c r="DN7" s="221"/>
      <c r="DO7" s="36">
        <v>0.30300000309944153</v>
      </c>
      <c r="DP7" s="36"/>
      <c r="DQ7" s="36">
        <v>0.17900000512599945</v>
      </c>
      <c r="DR7" s="36"/>
      <c r="DS7" s="36">
        <v>6.3000001907348633</v>
      </c>
      <c r="DT7" s="37"/>
      <c r="DU7" s="222">
        <f>IF(OR(EA7=0,DW7=0),0,ABS(1000*DW7/(SQRT(3)*EA7*COS(ATAN(DY7/DW7)))))</f>
        <v>31.510235310296665</v>
      </c>
      <c r="DV7" s="221"/>
      <c r="DW7" s="36">
        <v>0.30000001192092896</v>
      </c>
      <c r="DX7" s="36"/>
      <c r="DY7" s="36">
        <v>0.1679999977350235</v>
      </c>
      <c r="DZ7" s="36"/>
      <c r="EA7" s="36">
        <v>6.3000001907348633</v>
      </c>
      <c r="EB7" s="37"/>
      <c r="EC7" s="222">
        <f>IF(OR(EI7=0,EE7=0),0,ABS(1000*EE7/(SQRT(3)*EI7*COS(ATAN(EG7/EE7)))))</f>
        <v>32.295141704031977</v>
      </c>
      <c r="ED7" s="221"/>
      <c r="EE7" s="36">
        <v>0.30000001192092896</v>
      </c>
      <c r="EF7" s="36"/>
      <c r="EG7" s="36">
        <v>0.17399999499320984</v>
      </c>
      <c r="EH7" s="36"/>
      <c r="EI7" s="36">
        <v>6.1999998092651367</v>
      </c>
      <c r="EJ7" s="37"/>
      <c r="EK7" s="222">
        <f>IF(OR(EQ7=0,EM7=0),0,ABS(1000*EM7/(SQRT(3)*EQ7*COS(ATAN(EO7/EM7)))))</f>
        <v>32.388178449518449</v>
      </c>
      <c r="EL7" s="221"/>
      <c r="EM7" s="36">
        <v>0.29699999094009399</v>
      </c>
      <c r="EN7" s="36"/>
      <c r="EO7" s="36">
        <v>0.1809999942779541</v>
      </c>
      <c r="EP7" s="36"/>
      <c r="EQ7" s="36">
        <v>6.1999998092651367</v>
      </c>
      <c r="ER7" s="37"/>
      <c r="ES7" s="222">
        <f>IF(OR(EY7=0,EU7=0),0,ABS(1000*EU7/(SQRT(3)*EY7*COS(ATAN(EW7/EU7)))))</f>
        <v>31.826484021379297</v>
      </c>
      <c r="ET7" s="221"/>
      <c r="EU7" s="36">
        <v>0.29699999094009399</v>
      </c>
      <c r="EV7" s="36"/>
      <c r="EW7" s="36">
        <v>0.18000000715255737</v>
      </c>
      <c r="EX7" s="36"/>
      <c r="EY7" s="36">
        <v>6.3000001907348633</v>
      </c>
      <c r="EZ7" s="37"/>
      <c r="FA7" s="222">
        <f>IF(OR(FG7=0,FC7=0),0,ABS(1000*FC7/(SQRT(3)*FG7*COS(ATAN(FE7/FC7)))))</f>
        <v>32.613633407023777</v>
      </c>
      <c r="FB7" s="221"/>
      <c r="FC7" s="36">
        <v>0.29800000786781311</v>
      </c>
      <c r="FD7" s="36"/>
      <c r="FE7" s="36">
        <v>0.18400000035762787</v>
      </c>
      <c r="FF7" s="36"/>
      <c r="FG7" s="36">
        <v>6.1999998092651367</v>
      </c>
      <c r="FH7" s="37"/>
      <c r="FI7" s="222">
        <f>IF(OR(FO7=0,FK7=0),0,ABS(1000*FK7/(SQRT(3)*FO7*COS(ATAN(FM7/FK7)))))</f>
        <v>31.952371129585323</v>
      </c>
      <c r="FJ7" s="221"/>
      <c r="FK7" s="36">
        <v>0.29800000786781311</v>
      </c>
      <c r="FL7" s="36"/>
      <c r="FM7" s="36">
        <v>0.1809999942779541</v>
      </c>
      <c r="FN7" s="36"/>
      <c r="FO7" s="36">
        <v>6.3000001907348633</v>
      </c>
      <c r="FP7" s="37"/>
      <c r="FQ7" s="222">
        <f>IF(OR(FW7=0,FS7=0),0,ABS(1000*FS7/(SQRT(3)*FW7*COS(ATAN(FU7/FS7)))))</f>
        <v>33.01806509241468</v>
      </c>
      <c r="FR7" s="221"/>
      <c r="FS7" s="36">
        <v>0.30000001192092896</v>
      </c>
      <c r="FT7" s="36"/>
      <c r="FU7" s="36">
        <v>0.18899999558925629</v>
      </c>
      <c r="FV7" s="36"/>
      <c r="FW7" s="36">
        <v>6.1999998092651367</v>
      </c>
      <c r="FX7" s="37"/>
      <c r="FY7" s="222">
        <f>IF(OR(GE7=0,GA7=0),0,ABS(1000*GA7/(SQRT(3)*GE7*COS(ATAN(GC7/GA7)))))</f>
        <v>32.658935208961715</v>
      </c>
      <c r="FZ7" s="221"/>
      <c r="GA7" s="36">
        <v>0.30099999904632568</v>
      </c>
      <c r="GB7" s="36"/>
      <c r="GC7" s="36">
        <v>0.18000000715255737</v>
      </c>
      <c r="GD7" s="36"/>
      <c r="GE7" s="36">
        <v>6.1999998092651367</v>
      </c>
      <c r="GF7" s="37"/>
      <c r="GG7" s="222">
        <f>IF(OR(GM7=0,GI7=0),0,ABS(1000*GI7/(SQRT(3)*GM7*COS(ATAN(GK7/GI7)))))</f>
        <v>32.13942635753066</v>
      </c>
      <c r="GH7" s="221"/>
      <c r="GI7" s="36">
        <v>0.31200000643730164</v>
      </c>
      <c r="GJ7" s="36"/>
      <c r="GK7" s="36">
        <v>0.17200000584125519</v>
      </c>
      <c r="GL7" s="36"/>
      <c r="GM7" s="36">
        <v>6.4000000953674316</v>
      </c>
      <c r="GN7" s="37"/>
      <c r="GO7" s="222">
        <f>IF(OR(GU7=0,GQ7=0),0,ABS(1000*GQ7/(SQRT(3)*GU7*COS(ATAN(GS7/GQ7)))))</f>
        <v>32.058550986255526</v>
      </c>
      <c r="GP7" s="221"/>
      <c r="GQ7" s="36">
        <v>0.30700001120567322</v>
      </c>
      <c r="GR7" s="36"/>
      <c r="GS7" s="36">
        <v>0.17900000512599945</v>
      </c>
      <c r="GT7" s="36"/>
      <c r="GU7" s="36">
        <v>6.4000000953674316</v>
      </c>
      <c r="GV7" s="37"/>
    </row>
    <row r="8" spans="1:204" ht="13.5" thickBot="1" x14ac:dyDescent="0.25">
      <c r="A8" s="43" t="s">
        <v>13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46">
        <f>SUM(M6:N7)</f>
        <v>53.039511634239723</v>
      </c>
      <c r="N8" s="47"/>
      <c r="O8" s="48">
        <f>SUM(O6:P7)</f>
        <v>0.49199999868869781</v>
      </c>
      <c r="P8" s="48"/>
      <c r="Q8" s="48">
        <f>SUM(Q6:R7)</f>
        <v>0.289000004529953</v>
      </c>
      <c r="R8" s="48"/>
      <c r="S8" s="48"/>
      <c r="T8" s="49"/>
      <c r="U8" s="50">
        <f>SUM(U6:V7)</f>
        <v>34.86827038097428</v>
      </c>
      <c r="V8" s="47"/>
      <c r="W8" s="48">
        <f>SUM(W6:X7)</f>
        <v>0.32500001043081284</v>
      </c>
      <c r="X8" s="48"/>
      <c r="Y8" s="48">
        <f>SUM(Y6:Z7)</f>
        <v>0.18600000441074371</v>
      </c>
      <c r="Z8" s="48"/>
      <c r="AA8" s="48"/>
      <c r="AB8" s="49"/>
      <c r="AC8" s="50">
        <f>SUM(AC6:AD7)</f>
        <v>35.582203467597971</v>
      </c>
      <c r="AD8" s="47"/>
      <c r="AE8" s="48">
        <f>SUM(AE6:AF7)</f>
        <v>0.32500000298023224</v>
      </c>
      <c r="AF8" s="48"/>
      <c r="AG8" s="48">
        <f>SUM(AG6:AH7)</f>
        <v>0.17900000512599945</v>
      </c>
      <c r="AH8" s="48"/>
      <c r="AI8" s="48"/>
      <c r="AJ8" s="49"/>
      <c r="AK8" s="50">
        <f>SUM(AK6:AL7)</f>
        <v>35.177431114343669</v>
      </c>
      <c r="AL8" s="47"/>
      <c r="AM8" s="48">
        <f>SUM(AM6:AN7)</f>
        <v>0.32200000062584877</v>
      </c>
      <c r="AN8" s="48"/>
      <c r="AO8" s="48">
        <f>SUM(AO6:AP7)</f>
        <v>0.17599999904632568</v>
      </c>
      <c r="AP8" s="48"/>
      <c r="AQ8" s="48"/>
      <c r="AR8" s="49"/>
      <c r="AS8" s="50">
        <f>SUM(AS6:AT7)</f>
        <v>34.617617741932435</v>
      </c>
      <c r="AT8" s="47"/>
      <c r="AU8" s="48">
        <f>SUM(AU6:AV7)</f>
        <v>0.32100000232458115</v>
      </c>
      <c r="AV8" s="48"/>
      <c r="AW8" s="48">
        <f>SUM(AW6:AX7)</f>
        <v>0.17700000107288361</v>
      </c>
      <c r="AX8" s="48"/>
      <c r="AY8" s="48"/>
      <c r="AZ8" s="49"/>
      <c r="BA8" s="50">
        <f>SUM(BA6:BB7)</f>
        <v>35.132364793880015</v>
      </c>
      <c r="BB8" s="47"/>
      <c r="BC8" s="48">
        <f>SUM(BC6:BD7)</f>
        <v>0.32100000232458115</v>
      </c>
      <c r="BD8" s="48"/>
      <c r="BE8" s="48">
        <f>SUM(BE6:BF7)</f>
        <v>0.17700000107288361</v>
      </c>
      <c r="BF8" s="48"/>
      <c r="BG8" s="48"/>
      <c r="BH8" s="49"/>
      <c r="BI8" s="50">
        <f>SUM(BI6:BJ7)</f>
        <v>35.345831084948124</v>
      </c>
      <c r="BJ8" s="47"/>
      <c r="BK8" s="48">
        <f>SUM(BK6:BL7)</f>
        <v>0.33800000697374344</v>
      </c>
      <c r="BL8" s="48"/>
      <c r="BM8" s="48">
        <f>SUM(BM6:BN7)</f>
        <v>0.16099999845027924</v>
      </c>
      <c r="BN8" s="48"/>
      <c r="BO8" s="48"/>
      <c r="BP8" s="49"/>
      <c r="BQ8" s="50">
        <f>SUM(BQ6:BR7)</f>
        <v>36.753453643232142</v>
      </c>
      <c r="BR8" s="47"/>
      <c r="BS8" s="48">
        <f>SUM(BS6:BT7)</f>
        <v>0.35999998450279236</v>
      </c>
      <c r="BT8" s="48"/>
      <c r="BU8" s="48">
        <f>SUM(BU6:BV7)</f>
        <v>0.17200000584125519</v>
      </c>
      <c r="BV8" s="48"/>
      <c r="BW8" s="48"/>
      <c r="BX8" s="49"/>
      <c r="BY8" s="50">
        <f>SUM(BY6:BZ7)</f>
        <v>38.57319994169756</v>
      </c>
      <c r="BZ8" s="47"/>
      <c r="CA8" s="48">
        <f>SUM(CA6:CB7)</f>
        <v>0.36600000411272049</v>
      </c>
      <c r="CB8" s="48"/>
      <c r="CC8" s="48">
        <f>SUM(CC6:CD7)</f>
        <v>0.18899999558925629</v>
      </c>
      <c r="CD8" s="48"/>
      <c r="CE8" s="48"/>
      <c r="CF8" s="49"/>
      <c r="CG8" s="50">
        <f>SUM(CG6:CH7)</f>
        <v>38.639353375371023</v>
      </c>
      <c r="CH8" s="47"/>
      <c r="CI8" s="48">
        <f>SUM(CI6:CJ7)</f>
        <v>0.36599999293684959</v>
      </c>
      <c r="CJ8" s="48"/>
      <c r="CK8" s="48">
        <f>SUM(CK6:CL7)</f>
        <v>0.18899999558925629</v>
      </c>
      <c r="CL8" s="48"/>
      <c r="CM8" s="48"/>
      <c r="CN8" s="49"/>
      <c r="CO8" s="50">
        <f>SUM(CO6:CP7)</f>
        <v>38.56142004921508</v>
      </c>
      <c r="CP8" s="47"/>
      <c r="CQ8" s="48">
        <f>SUM(CQ6:CR7)</f>
        <v>0.36500000581145287</v>
      </c>
      <c r="CR8" s="48"/>
      <c r="CS8" s="48">
        <f>SUM(CS6:CT7)</f>
        <v>0.18899999558925629</v>
      </c>
      <c r="CT8" s="48"/>
      <c r="CU8" s="48"/>
      <c r="CV8" s="49"/>
      <c r="CW8" s="50">
        <f>SUM(CW6:CX7)</f>
        <v>38.088182214976335</v>
      </c>
      <c r="CX8" s="47"/>
      <c r="CY8" s="48">
        <f>SUM(CY6:CZ7)</f>
        <v>0.36000000685453415</v>
      </c>
      <c r="CZ8" s="48"/>
      <c r="DA8" s="48">
        <f>SUM(DA6:DB7)</f>
        <v>0.18899999558925629</v>
      </c>
      <c r="DB8" s="48"/>
      <c r="DC8" s="48"/>
      <c r="DD8" s="49"/>
      <c r="DE8" s="50">
        <f>SUM(DE6:DF7)</f>
        <v>37.771345795815208</v>
      </c>
      <c r="DF8" s="47"/>
      <c r="DG8" s="48">
        <f>SUM(DG6:DH7)</f>
        <v>0.35799999162554741</v>
      </c>
      <c r="DH8" s="48"/>
      <c r="DI8" s="48">
        <f>SUM(DI6:DJ7)</f>
        <v>0.18600000441074371</v>
      </c>
      <c r="DJ8" s="48"/>
      <c r="DK8" s="48"/>
      <c r="DL8" s="49"/>
      <c r="DM8" s="50">
        <f>SUM(DM6:DN7)</f>
        <v>36.699706486296733</v>
      </c>
      <c r="DN8" s="47"/>
      <c r="DO8" s="48">
        <f>SUM(DO6:DP7)</f>
        <v>0.35000000149011612</v>
      </c>
      <c r="DP8" s="48"/>
      <c r="DQ8" s="48">
        <f>SUM(DQ6:DR7)</f>
        <v>0.17900000512599945</v>
      </c>
      <c r="DR8" s="48"/>
      <c r="DS8" s="48"/>
      <c r="DT8" s="49"/>
      <c r="DU8" s="50">
        <f>SUM(DU6:DV7)</f>
        <v>34.97433677631247</v>
      </c>
      <c r="DV8" s="47"/>
      <c r="DW8" s="48">
        <f>SUM(DW6:DX7)</f>
        <v>0.33600001037120819</v>
      </c>
      <c r="DX8" s="48"/>
      <c r="DY8" s="48">
        <f>SUM(DY6:DZ7)</f>
        <v>0.1679999977350235</v>
      </c>
      <c r="DZ8" s="48"/>
      <c r="EA8" s="48"/>
      <c r="EB8" s="49"/>
      <c r="EC8" s="50">
        <f>SUM(EC6:ED7)</f>
        <v>35.230820925824702</v>
      </c>
      <c r="ED8" s="47"/>
      <c r="EE8" s="48">
        <f>SUM(EE6:EF7)</f>
        <v>0.3300000112503767</v>
      </c>
      <c r="EF8" s="48"/>
      <c r="EG8" s="48">
        <f>SUM(EG6:EH7)</f>
        <v>0.17399999499320984</v>
      </c>
      <c r="EH8" s="48"/>
      <c r="EI8" s="48"/>
      <c r="EJ8" s="49"/>
      <c r="EK8" s="50">
        <f>SUM(EK6:EL7)</f>
        <v>34.73672189986101</v>
      </c>
      <c r="EL8" s="47"/>
      <c r="EM8" s="48">
        <f>SUM(EM6:EN7)</f>
        <v>0.32099999114871025</v>
      </c>
      <c r="EN8" s="48"/>
      <c r="EO8" s="48">
        <f>SUM(EO6:EP7)</f>
        <v>0.1809999942779541</v>
      </c>
      <c r="EP8" s="48"/>
      <c r="EQ8" s="48"/>
      <c r="ER8" s="49"/>
      <c r="ES8" s="50">
        <f>SUM(ES6:ET7)</f>
        <v>34.381968925671075</v>
      </c>
      <c r="ET8" s="47"/>
      <c r="EU8" s="48">
        <f>SUM(EU6:EV7)</f>
        <v>0.32399999164044857</v>
      </c>
      <c r="EV8" s="48"/>
      <c r="EW8" s="48">
        <f>SUM(EW6:EX7)</f>
        <v>0.18000000715255737</v>
      </c>
      <c r="EX8" s="48"/>
      <c r="EY8" s="48"/>
      <c r="EZ8" s="49"/>
      <c r="FA8" s="50">
        <f>SUM(FA6:FB7)</f>
        <v>35.404159627810536</v>
      </c>
      <c r="FB8" s="47"/>
      <c r="FC8" s="48">
        <f>SUM(FC6:FD7)</f>
        <v>0.32700000703334808</v>
      </c>
      <c r="FD8" s="48"/>
      <c r="FE8" s="48">
        <f>SUM(FE6:FF7)</f>
        <v>0.18400000035762787</v>
      </c>
      <c r="FF8" s="48"/>
      <c r="FG8" s="48"/>
      <c r="FH8" s="49"/>
      <c r="FI8" s="50">
        <f>SUM(FI6:FJ7)</f>
        <v>34.839122411009534</v>
      </c>
      <c r="FJ8" s="47"/>
      <c r="FK8" s="48">
        <f>SUM(FK6:FL7)</f>
        <v>0.32800000719726086</v>
      </c>
      <c r="FL8" s="48"/>
      <c r="FM8" s="48">
        <f>SUM(FM6:FN7)</f>
        <v>0.1809999942779541</v>
      </c>
      <c r="FN8" s="48"/>
      <c r="FO8" s="48"/>
      <c r="FP8" s="49"/>
      <c r="FQ8" s="50">
        <f>SUM(FQ6:FR7)</f>
        <v>36.001041434476342</v>
      </c>
      <c r="FR8" s="47"/>
      <c r="FS8" s="48">
        <f>SUM(FS6:FT7)</f>
        <v>0.33100001141428947</v>
      </c>
      <c r="FT8" s="48"/>
      <c r="FU8" s="48">
        <f>SUM(FU6:FV7)</f>
        <v>0.18899999558925629</v>
      </c>
      <c r="FV8" s="48"/>
      <c r="FW8" s="48"/>
      <c r="FX8" s="49"/>
      <c r="FY8" s="50">
        <f>SUM(FY6:FZ7)</f>
        <v>35.49836274327879</v>
      </c>
      <c r="FZ8" s="47"/>
      <c r="GA8" s="48">
        <f>SUM(GA6:GB7)</f>
        <v>0.33099999837577343</v>
      </c>
      <c r="GB8" s="48"/>
      <c r="GC8" s="48">
        <f>SUM(GC6:GD7)</f>
        <v>0.18000000715255737</v>
      </c>
      <c r="GD8" s="48"/>
      <c r="GE8" s="48"/>
      <c r="GF8" s="49"/>
      <c r="GG8" s="50">
        <f>SUM(GG6:GH7)</f>
        <v>35.212419803683296</v>
      </c>
      <c r="GH8" s="47"/>
      <c r="GI8" s="48">
        <f>SUM(GI6:GJ7)</f>
        <v>0.3450000062584877</v>
      </c>
      <c r="GJ8" s="48"/>
      <c r="GK8" s="48">
        <f>SUM(GK6:GL7)</f>
        <v>0.17200000584125519</v>
      </c>
      <c r="GL8" s="48"/>
      <c r="GM8" s="48"/>
      <c r="GN8" s="49"/>
      <c r="GO8" s="50">
        <f>SUM(GO6:GP7)</f>
        <v>34.665939459419135</v>
      </c>
      <c r="GP8" s="47"/>
      <c r="GQ8" s="48">
        <f>SUM(GQ6:GR7)</f>
        <v>0.33500001206994057</v>
      </c>
      <c r="GR8" s="48"/>
      <c r="GS8" s="48">
        <f>SUM(GS6:GT7)</f>
        <v>0.17900000512599945</v>
      </c>
      <c r="GT8" s="48"/>
      <c r="GU8" s="48"/>
      <c r="GV8" s="49"/>
    </row>
    <row r="9" spans="1:204" ht="30" customHeight="1" thickBot="1" x14ac:dyDescent="0.25">
      <c r="A9" s="52" t="s">
        <v>14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</row>
    <row r="10" spans="1:204" ht="15.75" customHeight="1" thickBot="1" x14ac:dyDescent="0.25">
      <c r="A10" s="55" t="s">
        <v>3</v>
      </c>
      <c r="B10" s="53" t="s">
        <v>15</v>
      </c>
      <c r="C10" s="53" t="s">
        <v>16</v>
      </c>
      <c r="D10" s="54" t="s">
        <v>17</v>
      </c>
      <c r="E10" s="7" t="s">
        <v>18</v>
      </c>
      <c r="F10" s="15"/>
      <c r="G10" s="16" t="s">
        <v>19</v>
      </c>
      <c r="H10" s="15"/>
      <c r="I10" s="16" t="s">
        <v>20</v>
      </c>
      <c r="J10" s="15"/>
      <c r="K10" s="16" t="s">
        <v>21</v>
      </c>
      <c r="L10" s="9"/>
      <c r="M10" s="7" t="s">
        <v>5</v>
      </c>
      <c r="N10" s="15"/>
      <c r="O10" s="16" t="s">
        <v>6</v>
      </c>
      <c r="P10" s="15"/>
      <c r="Q10" s="16" t="s">
        <v>7</v>
      </c>
      <c r="R10" s="15"/>
      <c r="S10" s="16" t="s">
        <v>22</v>
      </c>
      <c r="T10" s="9"/>
      <c r="U10" s="7" t="s">
        <v>5</v>
      </c>
      <c r="V10" s="15"/>
      <c r="W10" s="16" t="s">
        <v>6</v>
      </c>
      <c r="X10" s="15"/>
      <c r="Y10" s="16" t="s">
        <v>7</v>
      </c>
      <c r="Z10" s="15"/>
      <c r="AA10" s="16" t="s">
        <v>22</v>
      </c>
      <c r="AB10" s="9"/>
      <c r="AC10" s="7" t="s">
        <v>5</v>
      </c>
      <c r="AD10" s="15"/>
      <c r="AE10" s="16" t="s">
        <v>6</v>
      </c>
      <c r="AF10" s="15"/>
      <c r="AG10" s="16" t="s">
        <v>7</v>
      </c>
      <c r="AH10" s="15"/>
      <c r="AI10" s="16" t="s">
        <v>22</v>
      </c>
      <c r="AJ10" s="9"/>
      <c r="AK10" s="7" t="s">
        <v>5</v>
      </c>
      <c r="AL10" s="15"/>
      <c r="AM10" s="16" t="s">
        <v>6</v>
      </c>
      <c r="AN10" s="15"/>
      <c r="AO10" s="16" t="s">
        <v>7</v>
      </c>
      <c r="AP10" s="15"/>
      <c r="AQ10" s="16" t="s">
        <v>22</v>
      </c>
      <c r="AR10" s="9"/>
      <c r="AS10" s="7" t="s">
        <v>5</v>
      </c>
      <c r="AT10" s="15"/>
      <c r="AU10" s="16" t="s">
        <v>6</v>
      </c>
      <c r="AV10" s="15"/>
      <c r="AW10" s="16" t="s">
        <v>7</v>
      </c>
      <c r="AX10" s="15"/>
      <c r="AY10" s="16" t="s">
        <v>22</v>
      </c>
      <c r="AZ10" s="9"/>
      <c r="BA10" s="7" t="s">
        <v>5</v>
      </c>
      <c r="BB10" s="15"/>
      <c r="BC10" s="16" t="s">
        <v>6</v>
      </c>
      <c r="BD10" s="15"/>
      <c r="BE10" s="16" t="s">
        <v>7</v>
      </c>
      <c r="BF10" s="15"/>
      <c r="BG10" s="16" t="s">
        <v>22</v>
      </c>
      <c r="BH10" s="9"/>
      <c r="BI10" s="7" t="s">
        <v>5</v>
      </c>
      <c r="BJ10" s="15"/>
      <c r="BK10" s="16" t="s">
        <v>6</v>
      </c>
      <c r="BL10" s="15"/>
      <c r="BM10" s="16" t="s">
        <v>7</v>
      </c>
      <c r="BN10" s="15"/>
      <c r="BO10" s="16" t="s">
        <v>22</v>
      </c>
      <c r="BP10" s="9"/>
      <c r="BQ10" s="7" t="s">
        <v>5</v>
      </c>
      <c r="BR10" s="15"/>
      <c r="BS10" s="16" t="s">
        <v>6</v>
      </c>
      <c r="BT10" s="15"/>
      <c r="BU10" s="16" t="s">
        <v>7</v>
      </c>
      <c r="BV10" s="15"/>
      <c r="BW10" s="16" t="s">
        <v>22</v>
      </c>
      <c r="BX10" s="9"/>
      <c r="BY10" s="7" t="s">
        <v>5</v>
      </c>
      <c r="BZ10" s="15"/>
      <c r="CA10" s="16" t="s">
        <v>6</v>
      </c>
      <c r="CB10" s="15"/>
      <c r="CC10" s="16" t="s">
        <v>7</v>
      </c>
      <c r="CD10" s="15"/>
      <c r="CE10" s="16" t="s">
        <v>22</v>
      </c>
      <c r="CF10" s="9"/>
      <c r="CG10" s="7" t="s">
        <v>5</v>
      </c>
      <c r="CH10" s="15"/>
      <c r="CI10" s="16" t="s">
        <v>6</v>
      </c>
      <c r="CJ10" s="15"/>
      <c r="CK10" s="16" t="s">
        <v>7</v>
      </c>
      <c r="CL10" s="15"/>
      <c r="CM10" s="16" t="s">
        <v>22</v>
      </c>
      <c r="CN10" s="9"/>
      <c r="CO10" s="7" t="s">
        <v>5</v>
      </c>
      <c r="CP10" s="15"/>
      <c r="CQ10" s="16" t="s">
        <v>6</v>
      </c>
      <c r="CR10" s="15"/>
      <c r="CS10" s="16" t="s">
        <v>7</v>
      </c>
      <c r="CT10" s="15"/>
      <c r="CU10" s="16" t="s">
        <v>22</v>
      </c>
      <c r="CV10" s="9"/>
      <c r="CW10" s="7" t="s">
        <v>5</v>
      </c>
      <c r="CX10" s="15"/>
      <c r="CY10" s="16" t="s">
        <v>6</v>
      </c>
      <c r="CZ10" s="15"/>
      <c r="DA10" s="16" t="s">
        <v>7</v>
      </c>
      <c r="DB10" s="15"/>
      <c r="DC10" s="16" t="s">
        <v>22</v>
      </c>
      <c r="DD10" s="9"/>
      <c r="DE10" s="7" t="s">
        <v>5</v>
      </c>
      <c r="DF10" s="15"/>
      <c r="DG10" s="16" t="s">
        <v>6</v>
      </c>
      <c r="DH10" s="15"/>
      <c r="DI10" s="16" t="s">
        <v>7</v>
      </c>
      <c r="DJ10" s="15"/>
      <c r="DK10" s="16" t="s">
        <v>22</v>
      </c>
      <c r="DL10" s="9"/>
      <c r="DM10" s="7" t="s">
        <v>5</v>
      </c>
      <c r="DN10" s="15"/>
      <c r="DO10" s="16" t="s">
        <v>6</v>
      </c>
      <c r="DP10" s="15"/>
      <c r="DQ10" s="16" t="s">
        <v>7</v>
      </c>
      <c r="DR10" s="15"/>
      <c r="DS10" s="16" t="s">
        <v>22</v>
      </c>
      <c r="DT10" s="9"/>
      <c r="DU10" s="7" t="s">
        <v>5</v>
      </c>
      <c r="DV10" s="15"/>
      <c r="DW10" s="16" t="s">
        <v>6</v>
      </c>
      <c r="DX10" s="15"/>
      <c r="DY10" s="16" t="s">
        <v>7</v>
      </c>
      <c r="DZ10" s="15"/>
      <c r="EA10" s="16" t="s">
        <v>22</v>
      </c>
      <c r="EB10" s="9"/>
      <c r="EC10" s="7" t="s">
        <v>5</v>
      </c>
      <c r="ED10" s="15"/>
      <c r="EE10" s="16" t="s">
        <v>6</v>
      </c>
      <c r="EF10" s="15"/>
      <c r="EG10" s="16" t="s">
        <v>7</v>
      </c>
      <c r="EH10" s="15"/>
      <c r="EI10" s="16" t="s">
        <v>22</v>
      </c>
      <c r="EJ10" s="9"/>
      <c r="EK10" s="7" t="s">
        <v>5</v>
      </c>
      <c r="EL10" s="15"/>
      <c r="EM10" s="16" t="s">
        <v>6</v>
      </c>
      <c r="EN10" s="15"/>
      <c r="EO10" s="16" t="s">
        <v>7</v>
      </c>
      <c r="EP10" s="15"/>
      <c r="EQ10" s="16" t="s">
        <v>22</v>
      </c>
      <c r="ER10" s="9"/>
      <c r="ES10" s="7" t="s">
        <v>5</v>
      </c>
      <c r="ET10" s="15"/>
      <c r="EU10" s="16" t="s">
        <v>6</v>
      </c>
      <c r="EV10" s="15"/>
      <c r="EW10" s="16" t="s">
        <v>7</v>
      </c>
      <c r="EX10" s="15"/>
      <c r="EY10" s="16" t="s">
        <v>22</v>
      </c>
      <c r="EZ10" s="9"/>
      <c r="FA10" s="7" t="s">
        <v>5</v>
      </c>
      <c r="FB10" s="15"/>
      <c r="FC10" s="16" t="s">
        <v>6</v>
      </c>
      <c r="FD10" s="15"/>
      <c r="FE10" s="16" t="s">
        <v>7</v>
      </c>
      <c r="FF10" s="15"/>
      <c r="FG10" s="16" t="s">
        <v>22</v>
      </c>
      <c r="FH10" s="9"/>
      <c r="FI10" s="7" t="s">
        <v>5</v>
      </c>
      <c r="FJ10" s="15"/>
      <c r="FK10" s="16" t="s">
        <v>6</v>
      </c>
      <c r="FL10" s="15"/>
      <c r="FM10" s="16" t="s">
        <v>7</v>
      </c>
      <c r="FN10" s="15"/>
      <c r="FO10" s="16" t="s">
        <v>22</v>
      </c>
      <c r="FP10" s="9"/>
      <c r="FQ10" s="7" t="s">
        <v>5</v>
      </c>
      <c r="FR10" s="15"/>
      <c r="FS10" s="16" t="s">
        <v>6</v>
      </c>
      <c r="FT10" s="15"/>
      <c r="FU10" s="16" t="s">
        <v>7</v>
      </c>
      <c r="FV10" s="15"/>
      <c r="FW10" s="16" t="s">
        <v>22</v>
      </c>
      <c r="FX10" s="9"/>
      <c r="FY10" s="7" t="s">
        <v>5</v>
      </c>
      <c r="FZ10" s="15"/>
      <c r="GA10" s="16" t="s">
        <v>6</v>
      </c>
      <c r="GB10" s="15"/>
      <c r="GC10" s="16" t="s">
        <v>7</v>
      </c>
      <c r="GD10" s="15"/>
      <c r="GE10" s="16" t="s">
        <v>22</v>
      </c>
      <c r="GF10" s="9"/>
      <c r="GG10" s="7" t="s">
        <v>5</v>
      </c>
      <c r="GH10" s="15"/>
      <c r="GI10" s="16" t="s">
        <v>6</v>
      </c>
      <c r="GJ10" s="15"/>
      <c r="GK10" s="16" t="s">
        <v>7</v>
      </c>
      <c r="GL10" s="15"/>
      <c r="GM10" s="16" t="s">
        <v>22</v>
      </c>
      <c r="GN10" s="9"/>
      <c r="GO10" s="7" t="s">
        <v>5</v>
      </c>
      <c r="GP10" s="15"/>
      <c r="GQ10" s="16" t="s">
        <v>6</v>
      </c>
      <c r="GR10" s="15"/>
      <c r="GS10" s="16" t="s">
        <v>7</v>
      </c>
      <c r="GT10" s="15"/>
      <c r="GU10" s="16" t="s">
        <v>22</v>
      </c>
      <c r="GV10" s="9"/>
    </row>
    <row r="11" spans="1:204" x14ac:dyDescent="0.2">
      <c r="A11" s="112" t="s">
        <v>9</v>
      </c>
      <c r="B11" s="56">
        <v>16</v>
      </c>
      <c r="C11" s="57">
        <v>1.9999999552965164E-2</v>
      </c>
      <c r="D11" s="72">
        <v>7.0000000298023224E-2</v>
      </c>
      <c r="E11" s="73">
        <v>110</v>
      </c>
      <c r="F11" s="58"/>
      <c r="G11" s="59" t="s">
        <v>23</v>
      </c>
      <c r="H11" s="59"/>
      <c r="I11" s="60">
        <v>8.9000001549720764E-2</v>
      </c>
      <c r="J11" s="60"/>
      <c r="K11" s="60">
        <v>10.899999618530273</v>
      </c>
      <c r="L11" s="78"/>
      <c r="M11" s="223">
        <f>IF(OR(M26=0,O11=0),0,ABS(1000*O11/(SQRT(3)*M26*COS(ATAN(Q11/O11)))))</f>
        <v>22.439452172744875</v>
      </c>
      <c r="N11" s="218"/>
      <c r="O11" s="27">
        <v>4.0689997673034668</v>
      </c>
      <c r="P11" s="27"/>
      <c r="Q11" s="27">
        <v>1.312000036239624</v>
      </c>
      <c r="R11" s="27"/>
      <c r="S11" s="224">
        <f>IF(O11=0,0,COS(ATAN(Q11/O11)))</f>
        <v>0.95174828402474554</v>
      </c>
      <c r="T11" s="225"/>
      <c r="U11" s="219">
        <f>IF(OR(U26=0,W11=0),0,ABS(1000*W11/(SQRT(3)*U26*COS(ATAN(Y11/W11)))))</f>
        <v>32.603554836814354</v>
      </c>
      <c r="V11" s="218"/>
      <c r="W11" s="27">
        <v>5.5500001907348633</v>
      </c>
      <c r="X11" s="27"/>
      <c r="Y11" s="27">
        <v>2.7899999618530273</v>
      </c>
      <c r="Z11" s="27"/>
      <c r="AA11" s="224">
        <f>IF(W11=0,0,COS(ATAN(Y11/W11)))</f>
        <v>0.89345921163873565</v>
      </c>
      <c r="AB11" s="225"/>
      <c r="AC11" s="219">
        <f>IF(OR(AC26=0,AE11=0),0,ABS(1000*AE11/(SQRT(3)*AC26*COS(ATAN(AG11/AE11)))))</f>
        <v>32.061235835219449</v>
      </c>
      <c r="AD11" s="218"/>
      <c r="AE11" s="27">
        <v>5.5999999046325684</v>
      </c>
      <c r="AF11" s="27"/>
      <c r="AG11" s="27">
        <v>2.440000057220459</v>
      </c>
      <c r="AH11" s="27"/>
      <c r="AI11" s="224">
        <f>IF(AE11=0,0,COS(ATAN(AG11/AE11)))</f>
        <v>0.91675745099400918</v>
      </c>
      <c r="AJ11" s="225"/>
      <c r="AK11" s="219">
        <f>IF(OR(AK26=0,AM11=0),0,ABS(1000*AM11/(SQRT(3)*AK26*COS(ATAN(AO11/AM11)))))</f>
        <v>34.413464165178716</v>
      </c>
      <c r="AL11" s="218"/>
      <c r="AM11" s="27">
        <v>5.9000000953674316</v>
      </c>
      <c r="AN11" s="27"/>
      <c r="AO11" s="27">
        <v>2.8599998950958252</v>
      </c>
      <c r="AP11" s="27"/>
      <c r="AQ11" s="224">
        <f>IF(AM11=0,0,COS(ATAN(AO11/AM11)))</f>
        <v>0.89985039970751768</v>
      </c>
      <c r="AR11" s="225"/>
      <c r="AS11" s="219">
        <f>IF(OR(AS26=0,AU11=0),0,ABS(1000*AU11/(SQRT(3)*AS26*COS(ATAN(AW11/AU11)))))</f>
        <v>32.050666619283056</v>
      </c>
      <c r="AT11" s="218"/>
      <c r="AU11" s="27">
        <v>5.5300002098083496</v>
      </c>
      <c r="AV11" s="27"/>
      <c r="AW11" s="27">
        <v>2.5899999141693115</v>
      </c>
      <c r="AX11" s="27"/>
      <c r="AY11" s="224">
        <f>IF(AU11=0,0,COS(ATAN(AW11/AU11)))</f>
        <v>0.90559656901336671</v>
      </c>
      <c r="AZ11" s="225"/>
      <c r="BA11" s="219">
        <f>IF(OR(BA26=0,BC11=0),0,ABS(1000*BC11/(SQRT(3)*BA26*COS(ATAN(BE11/BC11)))))</f>
        <v>32.442233892370155</v>
      </c>
      <c r="BB11" s="218"/>
      <c r="BC11" s="27">
        <v>5.4899997711181641</v>
      </c>
      <c r="BD11" s="27"/>
      <c r="BE11" s="27">
        <v>2.8399999141693115</v>
      </c>
      <c r="BF11" s="27"/>
      <c r="BG11" s="224">
        <f>IF(BC11=0,0,COS(ATAN(BE11/BC11)))</f>
        <v>0.88819487479349712</v>
      </c>
      <c r="BH11" s="225"/>
      <c r="BI11" s="219">
        <f>IF(OR(BI26=0,BK11=0),0,ABS(1000*BK11/(SQRT(3)*BI26*COS(ATAN(BM11/BK11)))))</f>
        <v>29.847038386764915</v>
      </c>
      <c r="BJ11" s="218"/>
      <c r="BK11" s="27">
        <v>5.1599998474121094</v>
      </c>
      <c r="BL11" s="27"/>
      <c r="BM11" s="27">
        <v>2.3900001049041748</v>
      </c>
      <c r="BN11" s="27"/>
      <c r="BO11" s="224">
        <f>IF(BK11=0,0,COS(ATAN(BM11/BK11)))</f>
        <v>0.90739238888555718</v>
      </c>
      <c r="BP11" s="225"/>
      <c r="BQ11" s="219">
        <f>IF(OR(BQ26=0,BS11=0),0,ABS(1000*BS11/(SQRT(3)*BQ26*COS(ATAN(BU11/BS11)))))</f>
        <v>19.987170936895566</v>
      </c>
      <c r="BR11" s="218"/>
      <c r="BS11" s="27">
        <v>3.6970000267028809</v>
      </c>
      <c r="BT11" s="27"/>
      <c r="BU11" s="27">
        <v>0.91299998760223389</v>
      </c>
      <c r="BV11" s="27"/>
      <c r="BW11" s="224">
        <f>IF(BS11=0,0,COS(ATAN(BU11/BS11)))</f>
        <v>0.97083363548547852</v>
      </c>
      <c r="BX11" s="225"/>
      <c r="BY11" s="219">
        <f>IF(OR(BY26=0,CA11=0),0,ABS(1000*CA11/(SQRT(3)*BY26*COS(ATAN(CC11/CA11)))))</f>
        <v>22.152941948822225</v>
      </c>
      <c r="BZ11" s="218"/>
      <c r="CA11" s="27">
        <v>4.0479998588562012</v>
      </c>
      <c r="CB11" s="27"/>
      <c r="CC11" s="27">
        <v>1.1950000524520874</v>
      </c>
      <c r="CD11" s="27"/>
      <c r="CE11" s="224">
        <f>IF(CA11=0,0,COS(ATAN(CC11/CA11)))</f>
        <v>0.95908205846650496</v>
      </c>
      <c r="CF11" s="225"/>
      <c r="CG11" s="219">
        <f>IF(OR(CG26=0,CI11=0),0,ABS(1000*CI11/(SQRT(3)*CG26*COS(ATAN(CK11/CI11)))))</f>
        <v>28.55127347504699</v>
      </c>
      <c r="CH11" s="218"/>
      <c r="CI11" s="27">
        <v>5.309999942779541</v>
      </c>
      <c r="CJ11" s="27"/>
      <c r="CK11" s="27">
        <v>1.1809999942779541</v>
      </c>
      <c r="CL11" s="27"/>
      <c r="CM11" s="224">
        <f>IF(CI11=0,0,COS(ATAN(CK11/CI11)))</f>
        <v>0.97614811505535104</v>
      </c>
      <c r="CN11" s="225"/>
      <c r="CO11" s="219">
        <f>IF(OR(CO26=0,CQ11=0),0,ABS(1000*CQ11/(SQRT(3)*CO26*COS(ATAN(CS11/CQ11)))))</f>
        <v>28.630432523143462</v>
      </c>
      <c r="CP11" s="218"/>
      <c r="CQ11" s="27">
        <v>5.3439998626708984</v>
      </c>
      <c r="CR11" s="27"/>
      <c r="CS11" s="27">
        <v>1.093999981880188</v>
      </c>
      <c r="CT11" s="27"/>
      <c r="CU11" s="224">
        <f>IF(CQ11=0,0,COS(ATAN(CS11/CQ11)))</f>
        <v>0.97968219870692119</v>
      </c>
      <c r="CV11" s="225"/>
      <c r="CW11" s="219">
        <f>IF(OR(CW26=0,CY11=0),0,ABS(1000*CY11/(SQRT(3)*CW26*COS(ATAN(DA11/CY11)))))</f>
        <v>28.631894188784504</v>
      </c>
      <c r="CX11" s="218"/>
      <c r="CY11" s="27">
        <v>5.3369998931884766</v>
      </c>
      <c r="CZ11" s="27"/>
      <c r="DA11" s="27">
        <v>1.1289999485015869</v>
      </c>
      <c r="DB11" s="27"/>
      <c r="DC11" s="224">
        <f>IF(CY11=0,0,COS(ATAN(DA11/CY11)))</f>
        <v>0.97834899039533474</v>
      </c>
      <c r="DD11" s="225"/>
      <c r="DE11" s="219">
        <f>IF(OR(DE26=0,DG11=0),0,ABS(1000*DG11/(SQRT(3)*DE26*COS(ATAN(DI11/DG11)))))</f>
        <v>28.32432024425966</v>
      </c>
      <c r="DF11" s="218"/>
      <c r="DG11" s="27">
        <v>5.1729998588562012</v>
      </c>
      <c r="DH11" s="27"/>
      <c r="DI11" s="27">
        <v>1.5369999408721924</v>
      </c>
      <c r="DJ11" s="27"/>
      <c r="DK11" s="224">
        <f>IF(DG11=0,0,COS(ATAN(DI11/DG11)))</f>
        <v>0.95858285718382352</v>
      </c>
      <c r="DL11" s="225"/>
      <c r="DM11" s="219">
        <f>IF(OR(DM26=0,DO11=0),0,ABS(1000*DO11/(SQRT(3)*DM26*COS(ATAN(DQ11/DO11)))))</f>
        <v>32.685389418495994</v>
      </c>
      <c r="DN11" s="218"/>
      <c r="DO11" s="27">
        <v>5.5120000839233398</v>
      </c>
      <c r="DP11" s="27"/>
      <c r="DQ11" s="27">
        <v>2.8980000019073486</v>
      </c>
      <c r="DR11" s="27"/>
      <c r="DS11" s="224">
        <f>IF(DO11=0,0,COS(ATAN(DQ11/DO11)))</f>
        <v>0.88512017388794473</v>
      </c>
      <c r="DT11" s="225"/>
      <c r="DU11" s="219">
        <f>IF(OR(DU26=0,DW11=0),0,ABS(1000*DW11/(SQRT(3)*DU26*COS(ATAN(DY11/DW11)))))</f>
        <v>34.720417816267336</v>
      </c>
      <c r="DV11" s="218"/>
      <c r="DW11" s="27">
        <v>6.054999828338623</v>
      </c>
      <c r="DX11" s="27"/>
      <c r="DY11" s="27">
        <v>2.6640000343322754</v>
      </c>
      <c r="DZ11" s="27"/>
      <c r="EA11" s="224">
        <f>IF(DW11=0,0,COS(ATAN(DY11/DW11)))</f>
        <v>0.91532617109247483</v>
      </c>
      <c r="EB11" s="225"/>
      <c r="EC11" s="219">
        <f>IF(OR(EC26=0,EE11=0),0,ABS(1000*EE11/(SQRT(3)*EC26*COS(ATAN(EG11/EE11)))))</f>
        <v>33.832842365499175</v>
      </c>
      <c r="ED11" s="218"/>
      <c r="EE11" s="27">
        <v>6.0479998588562012</v>
      </c>
      <c r="EF11" s="27"/>
      <c r="EG11" s="27">
        <v>2.2300000190734863</v>
      </c>
      <c r="EH11" s="27"/>
      <c r="EI11" s="224">
        <f>IF(EE11=0,0,COS(ATAN(EG11/EE11)))</f>
        <v>0.93825302775522856</v>
      </c>
      <c r="EJ11" s="225"/>
      <c r="EK11" s="219">
        <f>IF(OR(EK26=0,EM11=0),0,ABS(1000*EM11/(SQRT(3)*EK26*COS(ATAN(EO11/EM11)))))</f>
        <v>45.137384162019202</v>
      </c>
      <c r="EL11" s="218"/>
      <c r="EM11" s="27">
        <v>7.4699997901916504</v>
      </c>
      <c r="EN11" s="27"/>
      <c r="EO11" s="27">
        <v>4.2610001564025879</v>
      </c>
      <c r="EP11" s="27"/>
      <c r="EQ11" s="224">
        <f>IF(EM11=0,0,COS(ATAN(EO11/EM11)))</f>
        <v>0.8686221309335227</v>
      </c>
      <c r="ER11" s="225"/>
      <c r="ES11" s="219">
        <f>IF(OR(ES26=0,EU11=0),0,ABS(1000*EU11/(SQRT(3)*ES26*COS(ATAN(EW11/EU11)))))</f>
        <v>40.962599238768462</v>
      </c>
      <c r="ET11" s="218"/>
      <c r="EU11" s="27">
        <v>6.8449997901916504</v>
      </c>
      <c r="EV11" s="27"/>
      <c r="EW11" s="27">
        <v>3.749000072479248</v>
      </c>
      <c r="EX11" s="27"/>
      <c r="EY11" s="224">
        <f>IF(EU11=0,0,COS(ATAN(EW11/EU11)))</f>
        <v>0.87706669563137474</v>
      </c>
      <c r="EZ11" s="225"/>
      <c r="FA11" s="219">
        <f>IF(OR(FA26=0,FC11=0),0,ABS(1000*FC11/(SQRT(3)*FA26*COS(ATAN(FE11/FC11)))))</f>
        <v>37.119986487744782</v>
      </c>
      <c r="FB11" s="218"/>
      <c r="FC11" s="27">
        <v>6.440000057220459</v>
      </c>
      <c r="FD11" s="27"/>
      <c r="FE11" s="27">
        <v>2.9230000972747803</v>
      </c>
      <c r="FF11" s="27"/>
      <c r="FG11" s="224">
        <f>IF(FC11=0,0,COS(ATAN(FE11/FC11)))</f>
        <v>0.91059392635113789</v>
      </c>
      <c r="FH11" s="225"/>
      <c r="FI11" s="219">
        <f>IF(OR(FI26=0,FK11=0),0,ABS(1000*FK11/(SQRT(3)*FI26*COS(ATAN(FM11/FK11)))))</f>
        <v>38.535480391740542</v>
      </c>
      <c r="FJ11" s="218"/>
      <c r="FK11" s="27">
        <v>6.5830001831054687</v>
      </c>
      <c r="FL11" s="27"/>
      <c r="FM11" s="27">
        <v>3.250999927520752</v>
      </c>
      <c r="FN11" s="27"/>
      <c r="FO11" s="224">
        <f>IF(FK11=0,0,COS(ATAN(FM11/FK11)))</f>
        <v>0.89662279803974587</v>
      </c>
      <c r="FP11" s="225"/>
      <c r="FQ11" s="219">
        <f>IF(OR(FQ26=0,FS11=0),0,ABS(1000*FS11/(SQRT(3)*FQ26*COS(ATAN(FU11/FS11)))))</f>
        <v>33.298706347490224</v>
      </c>
      <c r="FR11" s="218"/>
      <c r="FS11" s="27">
        <v>5.9710001945495605</v>
      </c>
      <c r="FT11" s="27"/>
      <c r="FU11" s="27">
        <v>2.1440000534057617</v>
      </c>
      <c r="FV11" s="27"/>
      <c r="FW11" s="224">
        <f>IF(FS11=0,0,COS(ATAN(FU11/FS11)))</f>
        <v>0.94116639347635023</v>
      </c>
      <c r="FX11" s="225"/>
      <c r="FY11" s="219">
        <f>IF(OR(FY26=0,GA11=0),0,ABS(1000*GA11/(SQRT(3)*FY26*COS(ATAN(GC11/GA11)))))</f>
        <v>33.911923785751895</v>
      </c>
      <c r="FZ11" s="218"/>
      <c r="GA11" s="27">
        <v>5.6649999618530273</v>
      </c>
      <c r="GB11" s="27"/>
      <c r="GC11" s="27">
        <v>3.1070001125335693</v>
      </c>
      <c r="GD11" s="27"/>
      <c r="GE11" s="224">
        <f>IF(GA11=0,0,COS(ATAN(GC11/GA11)))</f>
        <v>0.8767871398536996</v>
      </c>
      <c r="GF11" s="225"/>
      <c r="GG11" s="219">
        <f>IF(OR(GG26=0,GI11=0),0,ABS(1000*GI11/(SQRT(3)*GG26*COS(ATAN(GK11/GI11)))))</f>
        <v>31.761633974873732</v>
      </c>
      <c r="GH11" s="218"/>
      <c r="GI11" s="27">
        <v>5.5390000343322754</v>
      </c>
      <c r="GJ11" s="27"/>
      <c r="GK11" s="27">
        <v>2.437000036239624</v>
      </c>
      <c r="GL11" s="27"/>
      <c r="GM11" s="224">
        <f>IF(GI11=0,0,COS(ATAN(GK11/GI11)))</f>
        <v>0.91532477756967645</v>
      </c>
      <c r="GN11" s="225"/>
      <c r="GO11" s="219">
        <f>IF(OR(GO26=0,GQ11=0),0,ABS(1000*GQ11/(SQRT(3)*GO26*COS(ATAN(GS11/GQ11)))))</f>
        <v>19.3137989070731</v>
      </c>
      <c r="GP11" s="218"/>
      <c r="GQ11" s="27">
        <v>3.5729999542236328</v>
      </c>
      <c r="GR11" s="27"/>
      <c r="GS11" s="27">
        <v>0.87999999523162842</v>
      </c>
      <c r="GT11" s="27"/>
      <c r="GU11" s="224">
        <f>IF(GQ11=0,0,COS(ATAN(GS11/GQ11)))</f>
        <v>0.97098381944474554</v>
      </c>
      <c r="GV11" s="226"/>
    </row>
    <row r="12" spans="1:204" x14ac:dyDescent="0.2">
      <c r="A12" s="113"/>
      <c r="B12" s="61"/>
      <c r="C12" s="61"/>
      <c r="D12" s="65"/>
      <c r="E12" s="74">
        <v>6</v>
      </c>
      <c r="F12" s="62"/>
      <c r="G12" s="63" t="s">
        <v>23</v>
      </c>
      <c r="H12" s="63"/>
      <c r="I12" s="64">
        <f>I11</f>
        <v>8.9000001549720764E-2</v>
      </c>
      <c r="J12" s="64"/>
      <c r="K12" s="64">
        <f>K11</f>
        <v>10.899999618530273</v>
      </c>
      <c r="L12" s="79"/>
      <c r="M12" s="227">
        <f>IF(OR(M28=0,O12=0),0,ABS(1000*O12/(SQRT(3)*M28*COS(ATAN(Q12/O12)))))</f>
        <v>404.64586517901199</v>
      </c>
      <c r="N12" s="228"/>
      <c r="O12" s="30">
        <v>4.0689997673034668</v>
      </c>
      <c r="P12" s="30"/>
      <c r="Q12" s="30">
        <v>1.312000036239624</v>
      </c>
      <c r="R12" s="30"/>
      <c r="S12" s="229">
        <f>IF(O12=0,0,COS(ATAN(Q12/O12)))</f>
        <v>0.95174828402474554</v>
      </c>
      <c r="T12" s="230"/>
      <c r="U12" s="231">
        <f>IF(OR(U28=0,W12=0),0,ABS(1000*W12/(SQRT(3)*U28*COS(ATAN(Y12/W12)))))</f>
        <v>587.9329652654485</v>
      </c>
      <c r="V12" s="228"/>
      <c r="W12" s="30">
        <v>5.5500001907348633</v>
      </c>
      <c r="X12" s="30"/>
      <c r="Y12" s="30">
        <v>2.7899999618530273</v>
      </c>
      <c r="Z12" s="30"/>
      <c r="AA12" s="229">
        <f>IF(W12=0,0,COS(ATAN(Y12/W12)))</f>
        <v>0.89345921163873565</v>
      </c>
      <c r="AB12" s="230"/>
      <c r="AC12" s="231">
        <f>IF(OR(AC28=0,AE12=0),0,ABS(1000*AE12/(SQRT(3)*AC28*COS(ATAN(AG12/AE12)))))</f>
        <v>578.15344213297521</v>
      </c>
      <c r="AD12" s="228"/>
      <c r="AE12" s="30">
        <v>5.5999999046325684</v>
      </c>
      <c r="AF12" s="30"/>
      <c r="AG12" s="30">
        <v>2.440000057220459</v>
      </c>
      <c r="AH12" s="30"/>
      <c r="AI12" s="229">
        <f>IF(AE12=0,0,COS(ATAN(AG12/AE12)))</f>
        <v>0.91675745099400918</v>
      </c>
      <c r="AJ12" s="230"/>
      <c r="AK12" s="231">
        <f>IF(OR(AK28=0,AM12=0),0,ABS(1000*AM12/(SQRT(3)*AK28*COS(ATAN(AO12/AM12)))))</f>
        <v>620.57067497571984</v>
      </c>
      <c r="AL12" s="228"/>
      <c r="AM12" s="30">
        <v>5.9000000953674316</v>
      </c>
      <c r="AN12" s="30"/>
      <c r="AO12" s="30">
        <v>2.8599998950958252</v>
      </c>
      <c r="AP12" s="30"/>
      <c r="AQ12" s="229">
        <f>IF(AM12=0,0,COS(ATAN(AO12/AM12)))</f>
        <v>0.89985039970751768</v>
      </c>
      <c r="AR12" s="230"/>
      <c r="AS12" s="231">
        <f>IF(OR(AS28=0,AU12=0),0,ABS(1000*AU12/(SQRT(3)*AS28*COS(ATAN(AW12/AU12)))))</f>
        <v>577.96284971147043</v>
      </c>
      <c r="AT12" s="228"/>
      <c r="AU12" s="30">
        <v>5.5300002098083496</v>
      </c>
      <c r="AV12" s="30"/>
      <c r="AW12" s="30">
        <v>2.5899999141693115</v>
      </c>
      <c r="AX12" s="30"/>
      <c r="AY12" s="229">
        <f>IF(AU12=0,0,COS(ATAN(AW12/AU12)))</f>
        <v>0.90559656901336671</v>
      </c>
      <c r="AZ12" s="230"/>
      <c r="BA12" s="231">
        <f>IF(OR(BA28=0,BC12=0),0,ABS(1000*BC12/(SQRT(3)*BA28*COS(ATAN(BE12/BC12)))))</f>
        <v>585.02389900867922</v>
      </c>
      <c r="BB12" s="228"/>
      <c r="BC12" s="30">
        <v>5.4899997711181641</v>
      </c>
      <c r="BD12" s="30"/>
      <c r="BE12" s="30">
        <v>2.8399999141693115</v>
      </c>
      <c r="BF12" s="30"/>
      <c r="BG12" s="229">
        <f>IF(BC12=0,0,COS(ATAN(BE12/BC12)))</f>
        <v>0.88819487479349712</v>
      </c>
      <c r="BH12" s="230"/>
      <c r="BI12" s="231">
        <f>IF(OR(BI28=0,BK12=0),0,ABS(1000*BK12/(SQRT(3)*BI28*COS(ATAN(BM12/BK12)))))</f>
        <v>529.54424573333699</v>
      </c>
      <c r="BJ12" s="228"/>
      <c r="BK12" s="30">
        <v>5.1599998474121094</v>
      </c>
      <c r="BL12" s="30"/>
      <c r="BM12" s="30">
        <v>2.3900001049041748</v>
      </c>
      <c r="BN12" s="30"/>
      <c r="BO12" s="229">
        <f>IF(BK12=0,0,COS(ATAN(BM12/BK12)))</f>
        <v>0.90739238888555718</v>
      </c>
      <c r="BP12" s="230"/>
      <c r="BQ12" s="231">
        <f>IF(OR(BQ28=0,BS12=0),0,ABS(1000*BS12/(SQRT(3)*BQ28*COS(ATAN(BU12/BS12)))))</f>
        <v>354.61110817664729</v>
      </c>
      <c r="BR12" s="228"/>
      <c r="BS12" s="30">
        <v>3.6970000267028809</v>
      </c>
      <c r="BT12" s="30"/>
      <c r="BU12" s="30">
        <v>0.91299998760223389</v>
      </c>
      <c r="BV12" s="30"/>
      <c r="BW12" s="229">
        <f>IF(BS12=0,0,COS(ATAN(BU12/BS12)))</f>
        <v>0.97083363548547852</v>
      </c>
      <c r="BX12" s="230"/>
      <c r="BY12" s="231">
        <f>IF(OR(BY28=0,CA12=0),0,ABS(1000*CA12/(SQRT(3)*BY28*COS(ATAN(CC12/CA12)))))</f>
        <v>399.47928728979656</v>
      </c>
      <c r="BZ12" s="228"/>
      <c r="CA12" s="30">
        <v>4.0479998588562012</v>
      </c>
      <c r="CB12" s="30"/>
      <c r="CC12" s="30">
        <v>1.1950000524520874</v>
      </c>
      <c r="CD12" s="30"/>
      <c r="CE12" s="229">
        <f>IF(CA12=0,0,COS(ATAN(CC12/CA12)))</f>
        <v>0.95908205846650496</v>
      </c>
      <c r="CF12" s="230"/>
      <c r="CG12" s="231">
        <f>IF(OR(CG28=0,CI12=0),0,ABS(1000*CI12/(SQRT(3)*CG28*COS(ATAN(CK12/CI12)))))</f>
        <v>514.85903792720535</v>
      </c>
      <c r="CH12" s="228"/>
      <c r="CI12" s="30">
        <v>5.309999942779541</v>
      </c>
      <c r="CJ12" s="30"/>
      <c r="CK12" s="30">
        <v>1.1809999942779541</v>
      </c>
      <c r="CL12" s="30"/>
      <c r="CM12" s="229">
        <f>IF(CI12=0,0,COS(ATAN(CK12/CI12)))</f>
        <v>0.97614811505535104</v>
      </c>
      <c r="CN12" s="230"/>
      <c r="CO12" s="231">
        <f>IF(OR(CO28=0,CQ12=0),0,ABS(1000*CQ12/(SQRT(3)*CO28*COS(ATAN(CS12/CQ12)))))</f>
        <v>516.28649619388489</v>
      </c>
      <c r="CP12" s="228"/>
      <c r="CQ12" s="30">
        <v>5.3439998626708984</v>
      </c>
      <c r="CR12" s="30"/>
      <c r="CS12" s="30">
        <v>1.093999981880188</v>
      </c>
      <c r="CT12" s="30"/>
      <c r="CU12" s="229">
        <f>IF(CQ12=0,0,COS(ATAN(CS12/CQ12)))</f>
        <v>0.97968219870692119</v>
      </c>
      <c r="CV12" s="230"/>
      <c r="CW12" s="231">
        <f>IF(OR(CW28=0,CY12=0),0,ABS(1000*CY12/(SQRT(3)*CW28*COS(ATAN(DA12/CY12)))))</f>
        <v>516.31285409929944</v>
      </c>
      <c r="CX12" s="228"/>
      <c r="CY12" s="30">
        <v>5.3369998931884766</v>
      </c>
      <c r="CZ12" s="30"/>
      <c r="DA12" s="30">
        <v>1.1289999485015869</v>
      </c>
      <c r="DB12" s="30"/>
      <c r="DC12" s="229">
        <f>IF(CY12=0,0,COS(ATAN(DA12/CY12)))</f>
        <v>0.97834899039533474</v>
      </c>
      <c r="DD12" s="230"/>
      <c r="DE12" s="231">
        <f>IF(OR(DE28=0,DG12=0),0,ABS(1000*DG12/(SQRT(3)*DE28*COS(ATAN(DI12/DG12)))))</f>
        <v>510.76643861951572</v>
      </c>
      <c r="DF12" s="228"/>
      <c r="DG12" s="30">
        <v>5.1729998588562012</v>
      </c>
      <c r="DH12" s="30"/>
      <c r="DI12" s="30">
        <v>1.5369999408721924</v>
      </c>
      <c r="DJ12" s="30"/>
      <c r="DK12" s="229">
        <f>IF(DG12=0,0,COS(ATAN(DI12/DG12)))</f>
        <v>0.95858285718382352</v>
      </c>
      <c r="DL12" s="230"/>
      <c r="DM12" s="231">
        <f>IF(OR(DM28=0,DO12=0),0,ABS(1000*DO12/(SQRT(3)*DM28*COS(ATAN(DQ12/DO12)))))</f>
        <v>589.40867085982813</v>
      </c>
      <c r="DN12" s="228"/>
      <c r="DO12" s="30">
        <v>5.5120000839233398</v>
      </c>
      <c r="DP12" s="30"/>
      <c r="DQ12" s="30">
        <v>2.8980000019073486</v>
      </c>
      <c r="DR12" s="30"/>
      <c r="DS12" s="229">
        <f>IF(DO12=0,0,COS(ATAN(DQ12/DO12)))</f>
        <v>0.88512017388794473</v>
      </c>
      <c r="DT12" s="230"/>
      <c r="DU12" s="231">
        <f>IF(OR(DU28=0,DW12=0),0,ABS(1000*DW12/(SQRT(3)*DU28*COS(ATAN(DY12/DW12)))))</f>
        <v>636.54099329823441</v>
      </c>
      <c r="DV12" s="228"/>
      <c r="DW12" s="30">
        <v>6.054999828338623</v>
      </c>
      <c r="DX12" s="30"/>
      <c r="DY12" s="30">
        <v>2.6640000343322754</v>
      </c>
      <c r="DZ12" s="30"/>
      <c r="EA12" s="229">
        <f>IF(DW12=0,0,COS(ATAN(DY12/DW12)))</f>
        <v>0.91532617109247483</v>
      </c>
      <c r="EB12" s="230"/>
      <c r="EC12" s="231">
        <f>IF(OR(EC28=0,EE12=0),0,ABS(1000*EE12/(SQRT(3)*EC28*COS(ATAN(EG12/EE12)))))</f>
        <v>630.7817966184524</v>
      </c>
      <c r="ED12" s="228"/>
      <c r="EE12" s="30">
        <v>6.0479998588562012</v>
      </c>
      <c r="EF12" s="30"/>
      <c r="EG12" s="30">
        <v>2.2300000190734863</v>
      </c>
      <c r="EH12" s="30"/>
      <c r="EI12" s="229">
        <f>IF(EE12=0,0,COS(ATAN(EG12/EE12)))</f>
        <v>0.93825302775522856</v>
      </c>
      <c r="EJ12" s="230"/>
      <c r="EK12" s="231">
        <f>IF(OR(EK28=0,EM12=0),0,ABS(1000*EM12/(SQRT(3)*EK28*COS(ATAN(EO12/EM12)))))</f>
        <v>841.54443687562377</v>
      </c>
      <c r="EL12" s="228"/>
      <c r="EM12" s="30">
        <v>7.4699997901916504</v>
      </c>
      <c r="EN12" s="30"/>
      <c r="EO12" s="30">
        <v>4.2610001564025879</v>
      </c>
      <c r="EP12" s="30"/>
      <c r="EQ12" s="229">
        <f>IF(EM12=0,0,COS(ATAN(EO12/EM12)))</f>
        <v>0.8686221309335227</v>
      </c>
      <c r="ER12" s="230"/>
      <c r="ES12" s="231">
        <f>IF(OR(ES28=0,EU12=0),0,ABS(1000*EU12/(SQRT(3)*ES28*COS(ATAN(EW12/EU12)))))</f>
        <v>738.66983388681581</v>
      </c>
      <c r="ET12" s="228"/>
      <c r="EU12" s="30">
        <v>6.8449997901916504</v>
      </c>
      <c r="EV12" s="30"/>
      <c r="EW12" s="30">
        <v>3.749000072479248</v>
      </c>
      <c r="EX12" s="30"/>
      <c r="EY12" s="229">
        <f>IF(EU12=0,0,COS(ATAN(EW12/EU12)))</f>
        <v>0.87706669563137474</v>
      </c>
      <c r="EZ12" s="230"/>
      <c r="FA12" s="231">
        <f>IF(OR(FA28=0,FC12=0),0,ABS(1000*FC12/(SQRT(3)*FA28*COS(ATAN(FE12/FC12)))))</f>
        <v>680.53308560865435</v>
      </c>
      <c r="FB12" s="228"/>
      <c r="FC12" s="30">
        <v>6.440000057220459</v>
      </c>
      <c r="FD12" s="30"/>
      <c r="FE12" s="30">
        <v>2.9230000972747803</v>
      </c>
      <c r="FF12" s="30"/>
      <c r="FG12" s="229">
        <f>IF(FC12=0,0,COS(ATAN(FE12/FC12)))</f>
        <v>0.91059392635113789</v>
      </c>
      <c r="FH12" s="230"/>
      <c r="FI12" s="231">
        <f>IF(OR(FI28=0,FK12=0),0,ABS(1000*FK12/(SQRT(3)*FI28*COS(ATAN(FM12/FK12)))))</f>
        <v>706.48380718190981</v>
      </c>
      <c r="FJ12" s="228"/>
      <c r="FK12" s="30">
        <v>6.5830001831054687</v>
      </c>
      <c r="FL12" s="30"/>
      <c r="FM12" s="30">
        <v>3.250999927520752</v>
      </c>
      <c r="FN12" s="30"/>
      <c r="FO12" s="229">
        <f>IF(FK12=0,0,COS(ATAN(FM12/FK12)))</f>
        <v>0.89662279803974587</v>
      </c>
      <c r="FP12" s="230"/>
      <c r="FQ12" s="231">
        <f>IF(OR(FQ28=0,FS12=0),0,ABS(1000*FS12/(SQRT(3)*FQ28*COS(ATAN(FU12/FS12)))))</f>
        <v>610.47628303732074</v>
      </c>
      <c r="FR12" s="228"/>
      <c r="FS12" s="30">
        <v>5.9710001945495605</v>
      </c>
      <c r="FT12" s="30"/>
      <c r="FU12" s="30">
        <v>2.1440000534057617</v>
      </c>
      <c r="FV12" s="30"/>
      <c r="FW12" s="229">
        <f>IF(FS12=0,0,COS(ATAN(FU12/FS12)))</f>
        <v>0.94116639347635023</v>
      </c>
      <c r="FX12" s="230"/>
      <c r="FY12" s="231">
        <f>IF(OR(FY28=0,GA12=0),0,ABS(1000*GA12/(SQRT(3)*FY28*COS(ATAN(GC12/GA12)))))</f>
        <v>611.52650405777388</v>
      </c>
      <c r="FZ12" s="228"/>
      <c r="GA12" s="30">
        <v>5.6649999618530273</v>
      </c>
      <c r="GB12" s="30"/>
      <c r="GC12" s="30">
        <v>3.1070001125335693</v>
      </c>
      <c r="GD12" s="30"/>
      <c r="GE12" s="229">
        <f>IF(GA12=0,0,COS(ATAN(GC12/GA12)))</f>
        <v>0.8767871398536996</v>
      </c>
      <c r="GF12" s="230"/>
      <c r="GG12" s="231">
        <f>IF(OR(GG28=0,GI12=0),0,ABS(1000*GI12/(SQRT(3)*GG28*COS(ATAN(GK12/GI12)))))</f>
        <v>563.51287818026822</v>
      </c>
      <c r="GH12" s="228"/>
      <c r="GI12" s="30">
        <v>5.5390000343322754</v>
      </c>
      <c r="GJ12" s="30"/>
      <c r="GK12" s="30">
        <v>2.437000036239624</v>
      </c>
      <c r="GL12" s="30"/>
      <c r="GM12" s="229">
        <f>IF(GI12=0,0,COS(ATAN(GK12/GI12)))</f>
        <v>0.91532477756967645</v>
      </c>
      <c r="GN12" s="230"/>
      <c r="GO12" s="231">
        <f>IF(OR(GO28=0,GQ12=0),0,ABS(1000*GQ12/(SQRT(3)*GO28*COS(ATAN(GS12/GQ12)))))</f>
        <v>342.66418469936252</v>
      </c>
      <c r="GP12" s="228"/>
      <c r="GQ12" s="30">
        <v>3.5729999542236328</v>
      </c>
      <c r="GR12" s="30"/>
      <c r="GS12" s="30">
        <v>0.87999999523162842</v>
      </c>
      <c r="GT12" s="30"/>
      <c r="GU12" s="229">
        <f>IF(GQ12=0,0,COS(ATAN(GS12/GQ12)))</f>
        <v>0.97098381944474554</v>
      </c>
      <c r="GV12" s="232"/>
    </row>
    <row r="13" spans="1:204" ht="15.75" customHeight="1" thickBot="1" x14ac:dyDescent="0.25">
      <c r="A13" s="114"/>
      <c r="B13" s="66"/>
      <c r="C13" s="66"/>
      <c r="D13" s="66"/>
      <c r="E13" s="75" t="s">
        <v>24</v>
      </c>
      <c r="F13" s="67"/>
      <c r="G13" s="67"/>
      <c r="H13" s="67"/>
      <c r="I13" s="67"/>
      <c r="J13" s="67"/>
      <c r="K13" s="67"/>
      <c r="L13" s="80"/>
      <c r="M13" s="67">
        <v>1</v>
      </c>
      <c r="N13" s="67"/>
      <c r="O13" s="67"/>
      <c r="P13" s="68" t="s">
        <v>25</v>
      </c>
      <c r="Q13" s="68"/>
      <c r="R13" s="69"/>
      <c r="S13" s="69"/>
      <c r="T13" s="120"/>
      <c r="U13" s="75">
        <v>1</v>
      </c>
      <c r="V13" s="67"/>
      <c r="W13" s="67"/>
      <c r="X13" s="68" t="s">
        <v>25</v>
      </c>
      <c r="Y13" s="68"/>
      <c r="Z13" s="69"/>
      <c r="AA13" s="69"/>
      <c r="AB13" s="120"/>
      <c r="AC13" s="75">
        <v>1</v>
      </c>
      <c r="AD13" s="67"/>
      <c r="AE13" s="67"/>
      <c r="AF13" s="68" t="s">
        <v>25</v>
      </c>
      <c r="AG13" s="68"/>
      <c r="AH13" s="69"/>
      <c r="AI13" s="69"/>
      <c r="AJ13" s="120"/>
      <c r="AK13" s="75">
        <v>1</v>
      </c>
      <c r="AL13" s="67"/>
      <c r="AM13" s="67"/>
      <c r="AN13" s="68" t="s">
        <v>25</v>
      </c>
      <c r="AO13" s="68"/>
      <c r="AP13" s="69"/>
      <c r="AQ13" s="69"/>
      <c r="AR13" s="120"/>
      <c r="AS13" s="75">
        <v>1</v>
      </c>
      <c r="AT13" s="67"/>
      <c r="AU13" s="67"/>
      <c r="AV13" s="68" t="s">
        <v>25</v>
      </c>
      <c r="AW13" s="68"/>
      <c r="AX13" s="69"/>
      <c r="AY13" s="69"/>
      <c r="AZ13" s="120"/>
      <c r="BA13" s="75">
        <v>1</v>
      </c>
      <c r="BB13" s="67"/>
      <c r="BC13" s="67"/>
      <c r="BD13" s="68" t="s">
        <v>25</v>
      </c>
      <c r="BE13" s="68"/>
      <c r="BF13" s="69"/>
      <c r="BG13" s="69"/>
      <c r="BH13" s="120"/>
      <c r="BI13" s="75">
        <v>1</v>
      </c>
      <c r="BJ13" s="67"/>
      <c r="BK13" s="67"/>
      <c r="BL13" s="68" t="s">
        <v>25</v>
      </c>
      <c r="BM13" s="68"/>
      <c r="BN13" s="69"/>
      <c r="BO13" s="69"/>
      <c r="BP13" s="120"/>
      <c r="BQ13" s="75"/>
      <c r="BR13" s="67"/>
      <c r="BS13" s="67"/>
      <c r="BT13" s="68" t="s">
        <v>25</v>
      </c>
      <c r="BU13" s="68"/>
      <c r="BV13" s="69"/>
      <c r="BW13" s="69"/>
      <c r="BX13" s="120"/>
      <c r="BY13" s="75"/>
      <c r="BZ13" s="67"/>
      <c r="CA13" s="67"/>
      <c r="CB13" s="68" t="s">
        <v>25</v>
      </c>
      <c r="CC13" s="68"/>
      <c r="CD13" s="69"/>
      <c r="CE13" s="69"/>
      <c r="CF13" s="120"/>
      <c r="CG13" s="75"/>
      <c r="CH13" s="67"/>
      <c r="CI13" s="67"/>
      <c r="CJ13" s="68" t="s">
        <v>25</v>
      </c>
      <c r="CK13" s="68"/>
      <c r="CL13" s="69"/>
      <c r="CM13" s="69"/>
      <c r="CN13" s="120"/>
      <c r="CO13" s="75"/>
      <c r="CP13" s="67"/>
      <c r="CQ13" s="67"/>
      <c r="CR13" s="68" t="s">
        <v>25</v>
      </c>
      <c r="CS13" s="68"/>
      <c r="CT13" s="69"/>
      <c r="CU13" s="69"/>
      <c r="CV13" s="120"/>
      <c r="CW13" s="75"/>
      <c r="CX13" s="67"/>
      <c r="CY13" s="67"/>
      <c r="CZ13" s="68" t="s">
        <v>25</v>
      </c>
      <c r="DA13" s="68"/>
      <c r="DB13" s="69"/>
      <c r="DC13" s="69"/>
      <c r="DD13" s="120"/>
      <c r="DE13" s="75"/>
      <c r="DF13" s="67"/>
      <c r="DG13" s="67"/>
      <c r="DH13" s="68" t="s">
        <v>25</v>
      </c>
      <c r="DI13" s="68"/>
      <c r="DJ13" s="69"/>
      <c r="DK13" s="69"/>
      <c r="DL13" s="120"/>
      <c r="DM13" s="75"/>
      <c r="DN13" s="67"/>
      <c r="DO13" s="67"/>
      <c r="DP13" s="68" t="s">
        <v>25</v>
      </c>
      <c r="DQ13" s="68"/>
      <c r="DR13" s="69"/>
      <c r="DS13" s="69"/>
      <c r="DT13" s="120"/>
      <c r="DU13" s="75"/>
      <c r="DV13" s="67"/>
      <c r="DW13" s="67"/>
      <c r="DX13" s="68" t="s">
        <v>25</v>
      </c>
      <c r="DY13" s="68"/>
      <c r="DZ13" s="69"/>
      <c r="EA13" s="69"/>
      <c r="EB13" s="120"/>
      <c r="EC13" s="75"/>
      <c r="ED13" s="67"/>
      <c r="EE13" s="67"/>
      <c r="EF13" s="68" t="s">
        <v>25</v>
      </c>
      <c r="EG13" s="68"/>
      <c r="EH13" s="69"/>
      <c r="EI13" s="69"/>
      <c r="EJ13" s="120"/>
      <c r="EK13" s="75"/>
      <c r="EL13" s="67"/>
      <c r="EM13" s="67"/>
      <c r="EN13" s="68" t="s">
        <v>25</v>
      </c>
      <c r="EO13" s="68"/>
      <c r="EP13" s="69"/>
      <c r="EQ13" s="69"/>
      <c r="ER13" s="120"/>
      <c r="ES13" s="75"/>
      <c r="ET13" s="67"/>
      <c r="EU13" s="67"/>
      <c r="EV13" s="68" t="s">
        <v>25</v>
      </c>
      <c r="EW13" s="68"/>
      <c r="EX13" s="69"/>
      <c r="EY13" s="69"/>
      <c r="EZ13" s="120"/>
      <c r="FA13" s="75"/>
      <c r="FB13" s="67"/>
      <c r="FC13" s="67"/>
      <c r="FD13" s="68" t="s">
        <v>25</v>
      </c>
      <c r="FE13" s="68"/>
      <c r="FF13" s="69"/>
      <c r="FG13" s="69"/>
      <c r="FH13" s="120"/>
      <c r="FI13" s="75"/>
      <c r="FJ13" s="67"/>
      <c r="FK13" s="67"/>
      <c r="FL13" s="68" t="s">
        <v>25</v>
      </c>
      <c r="FM13" s="68"/>
      <c r="FN13" s="69"/>
      <c r="FO13" s="69"/>
      <c r="FP13" s="120"/>
      <c r="FQ13" s="75"/>
      <c r="FR13" s="67"/>
      <c r="FS13" s="67"/>
      <c r="FT13" s="68" t="s">
        <v>25</v>
      </c>
      <c r="FU13" s="68"/>
      <c r="FV13" s="69"/>
      <c r="FW13" s="69"/>
      <c r="FX13" s="120"/>
      <c r="FY13" s="75"/>
      <c r="FZ13" s="67"/>
      <c r="GA13" s="67"/>
      <c r="GB13" s="68" t="s">
        <v>25</v>
      </c>
      <c r="GC13" s="68"/>
      <c r="GD13" s="69"/>
      <c r="GE13" s="69"/>
      <c r="GF13" s="120"/>
      <c r="GG13" s="75"/>
      <c r="GH13" s="67"/>
      <c r="GI13" s="67"/>
      <c r="GJ13" s="68" t="s">
        <v>25</v>
      </c>
      <c r="GK13" s="68"/>
      <c r="GL13" s="69"/>
      <c r="GM13" s="69"/>
      <c r="GN13" s="120"/>
      <c r="GO13" s="75"/>
      <c r="GP13" s="67"/>
      <c r="GQ13" s="67"/>
      <c r="GR13" s="68" t="s">
        <v>25</v>
      </c>
      <c r="GS13" s="68"/>
      <c r="GT13" s="69"/>
      <c r="GU13" s="69"/>
      <c r="GV13" s="133"/>
    </row>
    <row r="14" spans="1:204" x14ac:dyDescent="0.2">
      <c r="A14" s="112" t="s">
        <v>11</v>
      </c>
      <c r="B14" s="56">
        <v>15</v>
      </c>
      <c r="C14" s="57">
        <v>2.8000000864267349E-2</v>
      </c>
      <c r="D14" s="72">
        <v>0.20000000298023224</v>
      </c>
      <c r="E14" s="73">
        <v>110</v>
      </c>
      <c r="F14" s="58"/>
      <c r="G14" s="59" t="s">
        <v>26</v>
      </c>
      <c r="H14" s="59"/>
      <c r="I14" s="60">
        <v>0.12300000339746475</v>
      </c>
      <c r="J14" s="60"/>
      <c r="K14" s="60">
        <v>10.399999618530273</v>
      </c>
      <c r="L14" s="78"/>
      <c r="M14" s="223">
        <f>IF(OR(M27=0,O14=0),0,ABS(1000*O14/(SQRT(3)*M27*COS(ATAN(Q14/O14)))))</f>
        <v>21.519488628211356</v>
      </c>
      <c r="N14" s="218"/>
      <c r="O14" s="27">
        <v>3.9219999313354492</v>
      </c>
      <c r="P14" s="27"/>
      <c r="Q14" s="27">
        <v>1.1950000524520874</v>
      </c>
      <c r="R14" s="27"/>
      <c r="S14" s="224">
        <f>IF(O14=0,0,COS(ATAN(Q14/O14)))</f>
        <v>0.95658225951678311</v>
      </c>
      <c r="T14" s="225"/>
      <c r="U14" s="219">
        <f>IF(OR(U27=0,W14=0),0,ABS(1000*W14/(SQRT(3)*U27*COS(ATAN(Y14/W14)))))</f>
        <v>27.894972510649925</v>
      </c>
      <c r="V14" s="218"/>
      <c r="W14" s="27">
        <v>4.690000057220459</v>
      </c>
      <c r="X14" s="27"/>
      <c r="Y14" s="27">
        <v>2.5</v>
      </c>
      <c r="Z14" s="27"/>
      <c r="AA14" s="224">
        <f>IF(W14=0,0,COS(ATAN(Y14/W14)))</f>
        <v>0.88245709199579736</v>
      </c>
      <c r="AB14" s="225"/>
      <c r="AC14" s="219">
        <f>IF(OR(AC27=0,AE14=0),0,ABS(1000*AE14/(SQRT(3)*AC27*COS(ATAN(AG14/AE14)))))</f>
        <v>37.678133983940036</v>
      </c>
      <c r="AD14" s="218"/>
      <c r="AE14" s="27">
        <v>6.4699997901916504</v>
      </c>
      <c r="AF14" s="27"/>
      <c r="AG14" s="27">
        <v>3.1099998950958252</v>
      </c>
      <c r="AH14" s="27"/>
      <c r="AI14" s="224">
        <f>IF(AE14=0,0,COS(ATAN(AG14/AE14)))</f>
        <v>0.90128380612580139</v>
      </c>
      <c r="AJ14" s="225"/>
      <c r="AK14" s="219">
        <f>IF(OR(AK27=0,AM14=0),0,ABS(1000*AM14/(SQRT(3)*AK27*COS(ATAN(AO14/AM14)))))</f>
        <v>41.168541724561081</v>
      </c>
      <c r="AL14" s="218"/>
      <c r="AM14" s="27">
        <v>6.9140000343322754</v>
      </c>
      <c r="AN14" s="27"/>
      <c r="AO14" s="27">
        <v>3.7039999961853027</v>
      </c>
      <c r="AP14" s="27"/>
      <c r="AQ14" s="224">
        <f>IF(AM14=0,0,COS(ATAN(AO14/AM14)))</f>
        <v>0.88147618054979815</v>
      </c>
      <c r="AR14" s="225"/>
      <c r="AS14" s="219">
        <f>IF(OR(AS27=0,AU14=0),0,ABS(1000*AU14/(SQRT(3)*AS27*COS(ATAN(AW14/AU14)))))</f>
        <v>39.272423697643219</v>
      </c>
      <c r="AT14" s="218"/>
      <c r="AU14" s="27">
        <v>6.7069997787475586</v>
      </c>
      <c r="AV14" s="27"/>
      <c r="AW14" s="27">
        <v>3.3169999122619629</v>
      </c>
      <c r="AX14" s="27"/>
      <c r="AY14" s="224">
        <f>IF(AU14=0,0,COS(ATAN(AW14/AU14)))</f>
        <v>0.89636992139533078</v>
      </c>
      <c r="AZ14" s="225"/>
      <c r="BA14" s="219">
        <f>IF(OR(BA27=0,BC14=0),0,ABS(1000*BC14/(SQRT(3)*BA27*COS(ATAN(BE14/BC14)))))</f>
        <v>38.591310201035547</v>
      </c>
      <c r="BB14" s="218"/>
      <c r="BC14" s="27">
        <v>6.5399999618530273</v>
      </c>
      <c r="BD14" s="27"/>
      <c r="BE14" s="27">
        <v>3.3599998950958252</v>
      </c>
      <c r="BF14" s="27"/>
      <c r="BG14" s="224">
        <f>IF(BC14=0,0,COS(ATAN(BE14/BC14)))</f>
        <v>0.88947738347551331</v>
      </c>
      <c r="BH14" s="225"/>
      <c r="BI14" s="219">
        <f>IF(OR(BI27=0,BK14=0),0,ABS(1000*BK14/(SQRT(3)*BI27*COS(ATAN(BM14/BK14)))))</f>
        <v>33.440914236923234</v>
      </c>
      <c r="BJ14" s="218"/>
      <c r="BK14" s="27">
        <v>5.3499999046325684</v>
      </c>
      <c r="BL14" s="27"/>
      <c r="BM14" s="27">
        <v>3.4600000381469727</v>
      </c>
      <c r="BN14" s="27"/>
      <c r="BO14" s="224">
        <f>IF(BK14=0,0,COS(ATAN(BM14/BK14)))</f>
        <v>0.83969645501813361</v>
      </c>
      <c r="BP14" s="225"/>
      <c r="BQ14" s="219">
        <f>IF(OR(BQ27=0,BS14=0),0,ABS(1000*BS14/(SQRT(3)*BQ27*COS(ATAN(BU14/BS14)))))</f>
        <v>19.29762299257424</v>
      </c>
      <c r="BR14" s="218"/>
      <c r="BS14" s="27">
        <v>3.3340001106262207</v>
      </c>
      <c r="BT14" s="27"/>
      <c r="BU14" s="27">
        <v>1.5499999523162842</v>
      </c>
      <c r="BV14" s="27"/>
      <c r="BW14" s="224">
        <f>IF(BS14=0,0,COS(ATAN(BU14/BS14)))</f>
        <v>0.90679367000936772</v>
      </c>
      <c r="BX14" s="225"/>
      <c r="BY14" s="219">
        <f>IF(OR(BY27=0,CA14=0),0,ABS(1000*CA14/(SQRT(3)*BY27*COS(ATAN(CC14/CA14)))))</f>
        <v>21.058194508734697</v>
      </c>
      <c r="BZ14" s="218"/>
      <c r="CA14" s="27">
        <v>3.8250000476837158</v>
      </c>
      <c r="CB14" s="27"/>
      <c r="CC14" s="27">
        <v>1.2109999656677246</v>
      </c>
      <c r="CD14" s="27"/>
      <c r="CE14" s="224">
        <f>IF(CA14=0,0,COS(ATAN(CC14/CA14)))</f>
        <v>0.95336016073523411</v>
      </c>
      <c r="CF14" s="225"/>
      <c r="CG14" s="219">
        <f>IF(OR(CG27=0,CI14=0),0,ABS(1000*CI14/(SQRT(3)*CG27*COS(ATAN(CK14/CI14)))))</f>
        <v>21.267990906699588</v>
      </c>
      <c r="CH14" s="218"/>
      <c r="CI14" s="27">
        <v>3.9260001182556152</v>
      </c>
      <c r="CJ14" s="27"/>
      <c r="CK14" s="27">
        <v>1.003000020980835</v>
      </c>
      <c r="CL14" s="27"/>
      <c r="CM14" s="224">
        <f>IF(CI14=0,0,COS(ATAN(CK14/CI14)))</f>
        <v>0.9688812019121531</v>
      </c>
      <c r="CN14" s="225"/>
      <c r="CO14" s="219">
        <f>IF(OR(CO27=0,CQ14=0),0,ABS(1000*CQ14/(SQRT(3)*CO27*COS(ATAN(CS14/CQ14)))))</f>
        <v>21.085785997047793</v>
      </c>
      <c r="CP14" s="218"/>
      <c r="CQ14" s="27">
        <v>3.8859999179840088</v>
      </c>
      <c r="CR14" s="27"/>
      <c r="CS14" s="27">
        <v>1.0190000534057617</v>
      </c>
      <c r="CT14" s="27"/>
      <c r="CU14" s="224">
        <f>IF(CQ14=0,0,COS(ATAN(CS14/CQ14)))</f>
        <v>0.96729664197528997</v>
      </c>
      <c r="CV14" s="225"/>
      <c r="CW14" s="219">
        <f>IF(OR(CW27=0,CY14=0),0,ABS(1000*CY14/(SQRT(3)*CW27*COS(ATAN(DA14/CY14)))))</f>
        <v>21.183883865197473</v>
      </c>
      <c r="CX14" s="218"/>
      <c r="CY14" s="27">
        <v>3.8900001049041748</v>
      </c>
      <c r="CZ14" s="27"/>
      <c r="DA14" s="27">
        <v>1.0759999752044678</v>
      </c>
      <c r="DB14" s="27"/>
      <c r="DC14" s="224">
        <f>IF(CY14=0,0,COS(ATAN(DA14/CY14)))</f>
        <v>0.96380841467020062</v>
      </c>
      <c r="DD14" s="225"/>
      <c r="DE14" s="219">
        <f>IF(OR(DE27=0,DG14=0),0,ABS(1000*DG14/(SQRT(3)*DE27*COS(ATAN(DI14/DG14)))))</f>
        <v>24.511454864363074</v>
      </c>
      <c r="DF14" s="218"/>
      <c r="DG14" s="27">
        <v>4.3330001831054687</v>
      </c>
      <c r="DH14" s="27"/>
      <c r="DI14" s="27">
        <v>1.7419999837875366</v>
      </c>
      <c r="DJ14" s="27"/>
      <c r="DK14" s="224">
        <f>IF(DG14=0,0,COS(ATAN(DI14/DG14)))</f>
        <v>0.92782550257266705</v>
      </c>
      <c r="DL14" s="225"/>
      <c r="DM14" s="219">
        <f>IF(OR(DM27=0,DO14=0),0,ABS(1000*DO14/(SQRT(3)*DM27*COS(ATAN(DQ14/DO14)))))</f>
        <v>28.856291246276289</v>
      </c>
      <c r="DN14" s="218"/>
      <c r="DO14" s="27">
        <v>4.8280000686645508</v>
      </c>
      <c r="DP14" s="27"/>
      <c r="DQ14" s="27">
        <v>2.630000114440918</v>
      </c>
      <c r="DR14" s="27"/>
      <c r="DS14" s="224">
        <f>IF(DO14=0,0,COS(ATAN(DQ14/DO14)))</f>
        <v>0.87815957784523668</v>
      </c>
      <c r="DT14" s="225"/>
      <c r="DU14" s="219">
        <f>IF(OR(DU27=0,DW14=0),0,ABS(1000*DW14/(SQRT(3)*DU27*COS(ATAN(DY14/DW14)))))</f>
        <v>19.394237812872408</v>
      </c>
      <c r="DV14" s="218"/>
      <c r="DW14" s="27">
        <v>3.122999906539917</v>
      </c>
      <c r="DX14" s="27"/>
      <c r="DY14" s="27">
        <v>1.9750000238418579</v>
      </c>
      <c r="DZ14" s="27"/>
      <c r="EA14" s="224">
        <f>IF(DW14=0,0,COS(ATAN(DY14/DW14)))</f>
        <v>0.84517363733453443</v>
      </c>
      <c r="EB14" s="225"/>
      <c r="EC14" s="219">
        <f>IF(OR(EC27=0,EE14=0),0,ABS(1000*EE14/(SQRT(3)*EC27*COS(ATAN(EG14/EE14)))))</f>
        <v>14.612011045950755</v>
      </c>
      <c r="ED14" s="218"/>
      <c r="EE14" s="27">
        <v>2.497999906539917</v>
      </c>
      <c r="EF14" s="27"/>
      <c r="EG14" s="27">
        <v>1.2289999723434448</v>
      </c>
      <c r="EH14" s="27"/>
      <c r="EI14" s="224">
        <f>IF(EE14=0,0,COS(ATAN(EG14/EE14)))</f>
        <v>0.89728232600196522</v>
      </c>
      <c r="EJ14" s="225"/>
      <c r="EK14" s="219">
        <f>IF(OR(EK27=0,EM14=0),0,ABS(1000*EM14/(SQRT(3)*EK27*COS(ATAN(EO14/EM14)))))</f>
        <v>28.864328791183201</v>
      </c>
      <c r="EL14" s="218"/>
      <c r="EM14" s="27">
        <v>4.7519998550415039</v>
      </c>
      <c r="EN14" s="27"/>
      <c r="EO14" s="27">
        <v>2.7679998874664307</v>
      </c>
      <c r="EP14" s="27"/>
      <c r="EQ14" s="224">
        <f>IF(EM14=0,0,COS(ATAN(EO14/EM14)))</f>
        <v>0.86409530076360552</v>
      </c>
      <c r="ER14" s="225"/>
      <c r="ES14" s="219">
        <f>IF(OR(ES27=0,EU14=0),0,ABS(1000*EU14/(SQRT(3)*ES27*COS(ATAN(EW14/EU14)))))</f>
        <v>29.507321333503985</v>
      </c>
      <c r="ET14" s="218"/>
      <c r="EU14" s="27">
        <v>4.9140000343322754</v>
      </c>
      <c r="EV14" s="27"/>
      <c r="EW14" s="27">
        <v>2.7309999465942383</v>
      </c>
      <c r="EX14" s="27"/>
      <c r="EY14" s="224">
        <f>IF(EU14=0,0,COS(ATAN(EW14/EU14)))</f>
        <v>0.87408175771130803</v>
      </c>
      <c r="EZ14" s="225"/>
      <c r="FA14" s="219">
        <f>IF(OR(FA27=0,FC14=0),0,ABS(1000*FC14/(SQRT(3)*FA27*COS(ATAN(FE14/FC14)))))</f>
        <v>27.596912850421514</v>
      </c>
      <c r="FB14" s="218"/>
      <c r="FC14" s="27">
        <v>4.7340002059936523</v>
      </c>
      <c r="FD14" s="27"/>
      <c r="FE14" s="27">
        <v>2.2880001068115234</v>
      </c>
      <c r="FF14" s="27"/>
      <c r="FG14" s="224">
        <f>IF(FC14=0,0,COS(ATAN(FE14/FC14)))</f>
        <v>0.90035640385782989</v>
      </c>
      <c r="FH14" s="225"/>
      <c r="FI14" s="219">
        <f>IF(OR(FI27=0,FK14=0),0,ABS(1000*FK14/(SQRT(3)*FI27*COS(ATAN(FM14/FK14)))))</f>
        <v>29.113925988298913</v>
      </c>
      <c r="FJ14" s="218"/>
      <c r="FK14" s="27">
        <v>4.8730001449584961</v>
      </c>
      <c r="FL14" s="27"/>
      <c r="FM14" s="27">
        <v>2.6500000953674316</v>
      </c>
      <c r="FN14" s="27"/>
      <c r="FO14" s="224">
        <f>IF(FK14=0,0,COS(ATAN(FM14/FK14)))</f>
        <v>0.87850115770077286</v>
      </c>
      <c r="FP14" s="225"/>
      <c r="FQ14" s="219">
        <f>IF(OR(FQ27=0,FS14=0),0,ABS(1000*FS14/(SQRT(3)*FQ27*COS(ATAN(FU14/FS14)))))</f>
        <v>23.072134534078362</v>
      </c>
      <c r="FR14" s="218"/>
      <c r="FS14" s="27">
        <v>4.1149997711181641</v>
      </c>
      <c r="FT14" s="27"/>
      <c r="FU14" s="27">
        <v>1.5460000038146973</v>
      </c>
      <c r="FV14" s="27"/>
      <c r="FW14" s="224">
        <f>IF(FS14=0,0,COS(ATAN(FU14/FS14)))</f>
        <v>0.9361139721720807</v>
      </c>
      <c r="FX14" s="225"/>
      <c r="FY14" s="219">
        <f>IF(OR(FY27=0,GA14=0),0,ABS(1000*GA14/(SQRT(3)*FY27*COS(ATAN(GC14/GA14)))))</f>
        <v>28.271074243673876</v>
      </c>
      <c r="FZ14" s="218"/>
      <c r="GA14" s="27">
        <v>4.7090001106262207</v>
      </c>
      <c r="GB14" s="27"/>
      <c r="GC14" s="27">
        <v>2.6150000095367432</v>
      </c>
      <c r="GD14" s="27"/>
      <c r="GE14" s="224">
        <f>IF(GA14=0,0,COS(ATAN(GC14/GA14)))</f>
        <v>0.8742448386549887</v>
      </c>
      <c r="GF14" s="225"/>
      <c r="GG14" s="219">
        <f>IF(OR(GG27=0,GI14=0),0,ABS(1000*GI14/(SQRT(3)*GG27*COS(ATAN(GK14/GI14)))))</f>
        <v>20.619836718326127</v>
      </c>
      <c r="GH14" s="218"/>
      <c r="GI14" s="27">
        <v>3.190000057220459</v>
      </c>
      <c r="GJ14" s="27"/>
      <c r="GK14" s="27">
        <v>2.2929999828338623</v>
      </c>
      <c r="GL14" s="27"/>
      <c r="GM14" s="224">
        <f>IF(GI14=0,0,COS(ATAN(GK14/GI14)))</f>
        <v>0.81199275898959888</v>
      </c>
      <c r="GN14" s="225"/>
      <c r="GO14" s="219">
        <f>IF(OR(GO27=0,GQ14=0),0,ABS(1000*GQ14/(SQRT(3)*GO27*COS(ATAN(GS14/GQ14)))))</f>
        <v>14.235193081526326</v>
      </c>
      <c r="GP14" s="218"/>
      <c r="GQ14" s="27">
        <v>2.4530000686645508</v>
      </c>
      <c r="GR14" s="27"/>
      <c r="GS14" s="27">
        <v>1.156999945640564</v>
      </c>
      <c r="GT14" s="27"/>
      <c r="GU14" s="224">
        <f>IF(GQ14=0,0,COS(ATAN(GS14/GQ14)))</f>
        <v>0.9044423415677062</v>
      </c>
      <c r="GV14" s="226"/>
    </row>
    <row r="15" spans="1:204" x14ac:dyDescent="0.2">
      <c r="A15" s="113"/>
      <c r="B15" s="61"/>
      <c r="C15" s="61"/>
      <c r="D15" s="65"/>
      <c r="E15" s="74">
        <v>6</v>
      </c>
      <c r="F15" s="62"/>
      <c r="G15" s="63" t="s">
        <v>26</v>
      </c>
      <c r="H15" s="63"/>
      <c r="I15" s="64">
        <f>I14</f>
        <v>0.12300000339746475</v>
      </c>
      <c r="J15" s="64"/>
      <c r="K15" s="64">
        <f>K14</f>
        <v>10.399999618530273</v>
      </c>
      <c r="L15" s="79"/>
      <c r="M15" s="227">
        <f>IF(OR(M29=0,O15=0),0,ABS(1000*O15/(SQRT(3)*M29*COS(ATAN(Q15/O15)))))</f>
        <v>375.73709165668049</v>
      </c>
      <c r="N15" s="228"/>
      <c r="O15" s="30">
        <v>3.9219999313354492</v>
      </c>
      <c r="P15" s="30"/>
      <c r="Q15" s="30">
        <v>1.1950000524520874</v>
      </c>
      <c r="R15" s="30"/>
      <c r="S15" s="229">
        <f>IF(O15=0,0,COS(ATAN(Q15/O15)))</f>
        <v>0.95658225951678311</v>
      </c>
      <c r="T15" s="230"/>
      <c r="U15" s="231">
        <f>IF(OR(U29=0,W15=0),0,ABS(1000*W15/(SQRT(3)*U29*COS(ATAN(Y15/W15)))))</f>
        <v>487.05506083700186</v>
      </c>
      <c r="V15" s="228"/>
      <c r="W15" s="30">
        <v>4.690000057220459</v>
      </c>
      <c r="X15" s="30"/>
      <c r="Y15" s="30">
        <v>2.5</v>
      </c>
      <c r="Z15" s="30"/>
      <c r="AA15" s="229">
        <f>IF(W15=0,0,COS(ATAN(Y15/W15)))</f>
        <v>0.88245709199579736</v>
      </c>
      <c r="AB15" s="230"/>
      <c r="AC15" s="231">
        <f>IF(OR(AC29=0,AE15=0),0,ABS(1000*AE15/(SQRT(3)*AC29*COS(ATAN(AG15/AE15)))))</f>
        <v>679.44177098852799</v>
      </c>
      <c r="AD15" s="228"/>
      <c r="AE15" s="30">
        <v>6.4699997901916504</v>
      </c>
      <c r="AF15" s="30"/>
      <c r="AG15" s="30">
        <v>3.1099998950958252</v>
      </c>
      <c r="AH15" s="30"/>
      <c r="AI15" s="229">
        <f>IF(AE15=0,0,COS(ATAN(AG15/AE15)))</f>
        <v>0.90128380612580139</v>
      </c>
      <c r="AJ15" s="230"/>
      <c r="AK15" s="231">
        <f>IF(OR(AK29=0,AM15=0),0,ABS(1000*AM15/(SQRT(3)*AK29*COS(ATAN(AO15/AM15)))))</f>
        <v>741.8710542666206</v>
      </c>
      <c r="AL15" s="228"/>
      <c r="AM15" s="30">
        <v>6.9099998474121094</v>
      </c>
      <c r="AN15" s="30"/>
      <c r="AO15" s="30">
        <v>3.7000000476837158</v>
      </c>
      <c r="AP15" s="30"/>
      <c r="AQ15" s="229">
        <f>IF(AM15=0,0,COS(ATAN(AO15/AM15)))</f>
        <v>0.8815747765769395</v>
      </c>
      <c r="AR15" s="230"/>
      <c r="AS15" s="231">
        <f>IF(OR(AS29=0,AU15=0),0,ABS(1000*AU15/(SQRT(3)*AS29*COS(ATAN(AW15/AU15)))))</f>
        <v>697.14311915884241</v>
      </c>
      <c r="AT15" s="228"/>
      <c r="AU15" s="30">
        <v>6.7100000381469727</v>
      </c>
      <c r="AV15" s="30"/>
      <c r="AW15" s="30">
        <v>3.3199999332427979</v>
      </c>
      <c r="AX15" s="30"/>
      <c r="AY15" s="229">
        <f>IF(AU15=0,0,COS(ATAN(AW15/AU15)))</f>
        <v>0.89628942821623214</v>
      </c>
      <c r="AZ15" s="230"/>
      <c r="BA15" s="231">
        <f>IF(OR(BA29=0,BC15=0),0,ABS(1000*BC15/(SQRT(3)*BA29*COS(ATAN(BE15/BC15)))))</f>
        <v>695.90888335753334</v>
      </c>
      <c r="BB15" s="228"/>
      <c r="BC15" s="30">
        <v>6.5399999618530273</v>
      </c>
      <c r="BD15" s="30"/>
      <c r="BE15" s="30">
        <v>3.3599998950958252</v>
      </c>
      <c r="BF15" s="30"/>
      <c r="BG15" s="229">
        <f>IF(BC15=0,0,COS(ATAN(BE15/BC15)))</f>
        <v>0.88947738347551331</v>
      </c>
      <c r="BH15" s="230"/>
      <c r="BI15" s="231">
        <f>IF(OR(BI29=0,BK15=0),0,ABS(1000*BK15/(SQRT(3)*BI29*COS(ATAN(BM15/BK15)))))</f>
        <v>593.30656116545185</v>
      </c>
      <c r="BJ15" s="228"/>
      <c r="BK15" s="30">
        <v>5.3499999046325684</v>
      </c>
      <c r="BL15" s="30"/>
      <c r="BM15" s="30">
        <v>3.4600000381469727</v>
      </c>
      <c r="BN15" s="30"/>
      <c r="BO15" s="229">
        <f>IF(BK15=0,0,COS(ATAN(BM15/BK15)))</f>
        <v>0.83969645501813361</v>
      </c>
      <c r="BP15" s="230"/>
      <c r="BQ15" s="231">
        <f>IF(OR(BQ29=0,BS15=0),0,ABS(1000*BS15/(SQRT(3)*BQ29*COS(ATAN(BU15/BS15)))))</f>
        <v>331.67789024248407</v>
      </c>
      <c r="BR15" s="228"/>
      <c r="BS15" s="30">
        <v>3.3340001106262207</v>
      </c>
      <c r="BT15" s="30"/>
      <c r="BU15" s="30">
        <v>1.5499999523162842</v>
      </c>
      <c r="BV15" s="30"/>
      <c r="BW15" s="229">
        <f>IF(BS15=0,0,COS(ATAN(BU15/BS15)))</f>
        <v>0.90679367000936772</v>
      </c>
      <c r="BX15" s="230"/>
      <c r="BY15" s="231">
        <f>IF(OR(BY29=0,CA15=0),0,ABS(1000*CA15/(SQRT(3)*BY29*COS(ATAN(CC15/CA15)))))</f>
        <v>367.6827501318885</v>
      </c>
      <c r="BZ15" s="228"/>
      <c r="CA15" s="30">
        <v>3.8250000476837158</v>
      </c>
      <c r="CB15" s="30"/>
      <c r="CC15" s="30">
        <v>1.2109999656677246</v>
      </c>
      <c r="CD15" s="30"/>
      <c r="CE15" s="229">
        <f>IF(CA15=0,0,COS(ATAN(CC15/CA15)))</f>
        <v>0.95336016073523411</v>
      </c>
      <c r="CF15" s="230"/>
      <c r="CG15" s="231">
        <f>IF(OR(CG29=0,CI15=0),0,ABS(1000*CI15/(SQRT(3)*CG29*COS(ATAN(CK15/CI15)))))</f>
        <v>371.34586173148449</v>
      </c>
      <c r="CH15" s="228"/>
      <c r="CI15" s="30">
        <v>3.9260001182556152</v>
      </c>
      <c r="CJ15" s="30"/>
      <c r="CK15" s="30">
        <v>1.003000020980835</v>
      </c>
      <c r="CL15" s="30"/>
      <c r="CM15" s="229">
        <f>IF(CI15=0,0,COS(ATAN(CK15/CI15)))</f>
        <v>0.9688812019121531</v>
      </c>
      <c r="CN15" s="230"/>
      <c r="CO15" s="231">
        <f>IF(OR(CO29=0,CQ15=0),0,ABS(1000*CQ15/(SQRT(3)*CO29*COS(ATAN(CS15/CQ15)))))</f>
        <v>368.16450626245245</v>
      </c>
      <c r="CP15" s="228"/>
      <c r="CQ15" s="30">
        <v>3.8859999179840088</v>
      </c>
      <c r="CR15" s="30"/>
      <c r="CS15" s="30">
        <v>1.0190000534057617</v>
      </c>
      <c r="CT15" s="30"/>
      <c r="CU15" s="229">
        <f>IF(CQ15=0,0,COS(ATAN(CS15/CQ15)))</f>
        <v>0.96729664197528997</v>
      </c>
      <c r="CV15" s="230"/>
      <c r="CW15" s="231">
        <f>IF(OR(CW29=0,CY15=0),0,ABS(1000*CY15/(SQRT(3)*CW29*COS(ATAN(DA15/CY15)))))</f>
        <v>369.87732613066999</v>
      </c>
      <c r="CX15" s="228"/>
      <c r="CY15" s="30">
        <v>3.8900001049041748</v>
      </c>
      <c r="CZ15" s="30"/>
      <c r="DA15" s="30">
        <v>1.0759999752044678</v>
      </c>
      <c r="DB15" s="30"/>
      <c r="DC15" s="229">
        <f>IF(CY15=0,0,COS(ATAN(DA15/CY15)))</f>
        <v>0.96380841467020062</v>
      </c>
      <c r="DD15" s="230"/>
      <c r="DE15" s="231">
        <f>IF(OR(DE29=0,DG15=0),0,ABS(1000*DG15/(SQRT(3)*DE29*COS(ATAN(DI15/DG15)))))</f>
        <v>427.97777038883441</v>
      </c>
      <c r="DF15" s="228"/>
      <c r="DG15" s="30">
        <v>4.3330001831054687</v>
      </c>
      <c r="DH15" s="30"/>
      <c r="DI15" s="30">
        <v>1.7419999837875366</v>
      </c>
      <c r="DJ15" s="30"/>
      <c r="DK15" s="229">
        <f>IF(DG15=0,0,COS(ATAN(DI15/DG15)))</f>
        <v>0.92782550257266705</v>
      </c>
      <c r="DL15" s="230"/>
      <c r="DM15" s="231">
        <f>IF(OR(DM29=0,DO15=0),0,ABS(1000*DO15/(SQRT(3)*DM29*COS(ATAN(DQ15/DO15)))))</f>
        <v>503.83999063341906</v>
      </c>
      <c r="DN15" s="228"/>
      <c r="DO15" s="30">
        <v>4.8280000686645508</v>
      </c>
      <c r="DP15" s="30"/>
      <c r="DQ15" s="30">
        <v>2.630000114440918</v>
      </c>
      <c r="DR15" s="30"/>
      <c r="DS15" s="229">
        <f>IF(DO15=0,0,COS(ATAN(DQ15/DO15)))</f>
        <v>0.87815957784523668</v>
      </c>
      <c r="DT15" s="230"/>
      <c r="DU15" s="231">
        <f>IF(OR(DU29=0,DW15=0),0,ABS(1000*DW15/(SQRT(3)*DU29*COS(ATAN(DY15/DW15)))))</f>
        <v>338.62953886150893</v>
      </c>
      <c r="DV15" s="228"/>
      <c r="DW15" s="30">
        <v>3.122999906539917</v>
      </c>
      <c r="DX15" s="30"/>
      <c r="DY15" s="30">
        <v>1.9750000238418579</v>
      </c>
      <c r="DZ15" s="30"/>
      <c r="EA15" s="229">
        <f>IF(DW15=0,0,COS(ATAN(DY15/DW15)))</f>
        <v>0.84517363733453443</v>
      </c>
      <c r="EB15" s="230"/>
      <c r="EC15" s="231">
        <f>IF(OR(EC29=0,EE15=0),0,ABS(1000*EE15/(SQRT(3)*EC29*COS(ATAN(EG15/EE15)))))</f>
        <v>259.24536524221168</v>
      </c>
      <c r="ED15" s="228"/>
      <c r="EE15" s="30">
        <v>2.497999906539917</v>
      </c>
      <c r="EF15" s="30"/>
      <c r="EG15" s="30">
        <v>1.2289999723434448</v>
      </c>
      <c r="EH15" s="30"/>
      <c r="EI15" s="229">
        <f>IF(EE15=0,0,COS(ATAN(EG15/EE15)))</f>
        <v>0.89728232600196522</v>
      </c>
      <c r="EJ15" s="230"/>
      <c r="EK15" s="231">
        <f>IF(OR(EK29=0,EM15=0),0,ABS(1000*EM15/(SQRT(3)*EK29*COS(ATAN(EO15/EM15)))))</f>
        <v>512.10907495277525</v>
      </c>
      <c r="EL15" s="228"/>
      <c r="EM15" s="30">
        <v>4.7519998550415039</v>
      </c>
      <c r="EN15" s="30"/>
      <c r="EO15" s="30">
        <v>2.7679998874664307</v>
      </c>
      <c r="EP15" s="30"/>
      <c r="EQ15" s="229">
        <f>IF(EM15=0,0,COS(ATAN(EO15/EM15)))</f>
        <v>0.86409530076360552</v>
      </c>
      <c r="ER15" s="230"/>
      <c r="ES15" s="231">
        <f>IF(OR(ES29=0,EU15=0),0,ABS(1000*EU15/(SQRT(3)*ES29*COS(ATAN(EW15/EU15)))))</f>
        <v>515.20718228848682</v>
      </c>
      <c r="ET15" s="228"/>
      <c r="EU15" s="30">
        <v>4.9140000343322754</v>
      </c>
      <c r="EV15" s="30"/>
      <c r="EW15" s="30">
        <v>2.7309999465942383</v>
      </c>
      <c r="EX15" s="30"/>
      <c r="EY15" s="229">
        <f>IF(EU15=0,0,COS(ATAN(EW15/EU15)))</f>
        <v>0.87408175771130803</v>
      </c>
      <c r="EZ15" s="230"/>
      <c r="FA15" s="231">
        <f>IF(OR(FA29=0,FC15=0),0,ABS(1000*FC15/(SQRT(3)*FA29*COS(ATAN(FE15/FC15)))))</f>
        <v>489.62266240878677</v>
      </c>
      <c r="FB15" s="228"/>
      <c r="FC15" s="30">
        <v>4.7340002059936523</v>
      </c>
      <c r="FD15" s="30"/>
      <c r="FE15" s="30">
        <v>2.2880001068115234</v>
      </c>
      <c r="FF15" s="30"/>
      <c r="FG15" s="229">
        <f>IF(FC15=0,0,COS(ATAN(FE15/FC15)))</f>
        <v>0.90035640385782989</v>
      </c>
      <c r="FH15" s="230"/>
      <c r="FI15" s="231">
        <f>IF(OR(FI29=0,FK15=0),0,ABS(1000*FK15/(SQRT(3)*FI29*COS(ATAN(FM15/FK15)))))</f>
        <v>508.33837488175078</v>
      </c>
      <c r="FJ15" s="228"/>
      <c r="FK15" s="30">
        <v>4.8730001449584961</v>
      </c>
      <c r="FL15" s="30"/>
      <c r="FM15" s="30">
        <v>2.6500000953674316</v>
      </c>
      <c r="FN15" s="30"/>
      <c r="FO15" s="229">
        <f>IF(FK15=0,0,COS(ATAN(FM15/FK15)))</f>
        <v>0.87850115770077286</v>
      </c>
      <c r="FP15" s="230"/>
      <c r="FQ15" s="231">
        <f>IF(OR(FQ29=0,FS15=0),0,ABS(1000*FS15/(SQRT(3)*FQ29*COS(ATAN(FU15/FS15)))))</f>
        <v>409.34433497175087</v>
      </c>
      <c r="FR15" s="228"/>
      <c r="FS15" s="30">
        <v>4.1149997711181641</v>
      </c>
      <c r="FT15" s="30"/>
      <c r="FU15" s="30">
        <v>1.5460000038146973</v>
      </c>
      <c r="FV15" s="30"/>
      <c r="FW15" s="229">
        <f>IF(FS15=0,0,COS(ATAN(FU15/FS15)))</f>
        <v>0.9361139721720807</v>
      </c>
      <c r="FX15" s="230"/>
      <c r="FY15" s="231">
        <f>IF(OR(FY29=0,GA15=0),0,ABS(1000*GA15/(SQRT(3)*FY29*COS(ATAN(GC15/GA15)))))</f>
        <v>501.583590721549</v>
      </c>
      <c r="FZ15" s="228"/>
      <c r="GA15" s="30">
        <v>4.7090001106262207</v>
      </c>
      <c r="GB15" s="30"/>
      <c r="GC15" s="30">
        <v>2.6150000095367432</v>
      </c>
      <c r="GD15" s="30"/>
      <c r="GE15" s="229">
        <f>IF(GA15=0,0,COS(ATAN(GC15/GA15)))</f>
        <v>0.8742448386549887</v>
      </c>
      <c r="GF15" s="230"/>
      <c r="GG15" s="231">
        <f>IF(OR(GG29=0,GI15=0),0,ABS(1000*GI15/(SQRT(3)*GG29*COS(ATAN(GK15/GI15)))))</f>
        <v>354.40343831520755</v>
      </c>
      <c r="GH15" s="228"/>
      <c r="GI15" s="30">
        <v>3.190000057220459</v>
      </c>
      <c r="GJ15" s="30"/>
      <c r="GK15" s="30">
        <v>2.2929999828338623</v>
      </c>
      <c r="GL15" s="30"/>
      <c r="GM15" s="229">
        <f>IF(GI15=0,0,COS(ATAN(GK15/GI15)))</f>
        <v>0.81199275898959888</v>
      </c>
      <c r="GN15" s="230"/>
      <c r="GO15" s="231">
        <f>IF(OR(GO29=0,GQ15=0),0,ABS(1000*GQ15/(SQRT(3)*GO29*COS(ATAN(GS15/GQ15)))))</f>
        <v>244.66737744290572</v>
      </c>
      <c r="GP15" s="228"/>
      <c r="GQ15" s="30">
        <v>2.4530000686645508</v>
      </c>
      <c r="GR15" s="30"/>
      <c r="GS15" s="30">
        <v>1.156999945640564</v>
      </c>
      <c r="GT15" s="30"/>
      <c r="GU15" s="229">
        <f>IF(GQ15=0,0,COS(ATAN(GS15/GQ15)))</f>
        <v>0.9044423415677062</v>
      </c>
      <c r="GV15" s="232"/>
    </row>
    <row r="16" spans="1:204" ht="15.75" customHeight="1" thickBot="1" x14ac:dyDescent="0.25">
      <c r="A16" s="114"/>
      <c r="B16" s="66"/>
      <c r="C16" s="66"/>
      <c r="D16" s="66"/>
      <c r="E16" s="75" t="s">
        <v>24</v>
      </c>
      <c r="F16" s="67"/>
      <c r="G16" s="67"/>
      <c r="H16" s="67"/>
      <c r="I16" s="67"/>
      <c r="J16" s="67"/>
      <c r="K16" s="67"/>
      <c r="L16" s="80"/>
      <c r="M16" s="67">
        <v>4</v>
      </c>
      <c r="N16" s="67"/>
      <c r="O16" s="67"/>
      <c r="P16" s="68" t="s">
        <v>25</v>
      </c>
      <c r="Q16" s="68"/>
      <c r="R16" s="69"/>
      <c r="S16" s="69"/>
      <c r="T16" s="120"/>
      <c r="U16" s="75">
        <v>4</v>
      </c>
      <c r="V16" s="67"/>
      <c r="W16" s="67"/>
      <c r="X16" s="68" t="s">
        <v>25</v>
      </c>
      <c r="Y16" s="68"/>
      <c r="Z16" s="69"/>
      <c r="AA16" s="69"/>
      <c r="AB16" s="120"/>
      <c r="AC16" s="75">
        <v>4</v>
      </c>
      <c r="AD16" s="67"/>
      <c r="AE16" s="67"/>
      <c r="AF16" s="68" t="s">
        <v>25</v>
      </c>
      <c r="AG16" s="68"/>
      <c r="AH16" s="69"/>
      <c r="AI16" s="69"/>
      <c r="AJ16" s="120"/>
      <c r="AK16" s="75">
        <v>4</v>
      </c>
      <c r="AL16" s="67"/>
      <c r="AM16" s="67"/>
      <c r="AN16" s="68" t="s">
        <v>25</v>
      </c>
      <c r="AO16" s="68"/>
      <c r="AP16" s="69"/>
      <c r="AQ16" s="69"/>
      <c r="AR16" s="120"/>
      <c r="AS16" s="75">
        <v>4</v>
      </c>
      <c r="AT16" s="67"/>
      <c r="AU16" s="67"/>
      <c r="AV16" s="68" t="s">
        <v>25</v>
      </c>
      <c r="AW16" s="68"/>
      <c r="AX16" s="69"/>
      <c r="AY16" s="69"/>
      <c r="AZ16" s="120"/>
      <c r="BA16" s="75">
        <v>4</v>
      </c>
      <c r="BB16" s="67"/>
      <c r="BC16" s="67"/>
      <c r="BD16" s="68" t="s">
        <v>25</v>
      </c>
      <c r="BE16" s="68"/>
      <c r="BF16" s="69"/>
      <c r="BG16" s="69"/>
      <c r="BH16" s="120"/>
      <c r="BI16" s="75">
        <v>4</v>
      </c>
      <c r="BJ16" s="67"/>
      <c r="BK16" s="67"/>
      <c r="BL16" s="68" t="s">
        <v>25</v>
      </c>
      <c r="BM16" s="68"/>
      <c r="BN16" s="69"/>
      <c r="BO16" s="69"/>
      <c r="BP16" s="120"/>
      <c r="BQ16" s="75"/>
      <c r="BR16" s="67"/>
      <c r="BS16" s="67"/>
      <c r="BT16" s="68" t="s">
        <v>25</v>
      </c>
      <c r="BU16" s="68"/>
      <c r="BV16" s="69"/>
      <c r="BW16" s="69"/>
      <c r="BX16" s="120"/>
      <c r="BY16" s="75"/>
      <c r="BZ16" s="67"/>
      <c r="CA16" s="67"/>
      <c r="CB16" s="68" t="s">
        <v>25</v>
      </c>
      <c r="CC16" s="68"/>
      <c r="CD16" s="69"/>
      <c r="CE16" s="69"/>
      <c r="CF16" s="120"/>
      <c r="CG16" s="75"/>
      <c r="CH16" s="67"/>
      <c r="CI16" s="67"/>
      <c r="CJ16" s="68" t="s">
        <v>25</v>
      </c>
      <c r="CK16" s="68"/>
      <c r="CL16" s="69"/>
      <c r="CM16" s="69"/>
      <c r="CN16" s="120"/>
      <c r="CO16" s="75"/>
      <c r="CP16" s="67"/>
      <c r="CQ16" s="67"/>
      <c r="CR16" s="68" t="s">
        <v>25</v>
      </c>
      <c r="CS16" s="68"/>
      <c r="CT16" s="69"/>
      <c r="CU16" s="69"/>
      <c r="CV16" s="120"/>
      <c r="CW16" s="75"/>
      <c r="CX16" s="67"/>
      <c r="CY16" s="67"/>
      <c r="CZ16" s="68" t="s">
        <v>25</v>
      </c>
      <c r="DA16" s="68"/>
      <c r="DB16" s="69"/>
      <c r="DC16" s="69"/>
      <c r="DD16" s="120"/>
      <c r="DE16" s="75"/>
      <c r="DF16" s="67"/>
      <c r="DG16" s="67"/>
      <c r="DH16" s="68" t="s">
        <v>25</v>
      </c>
      <c r="DI16" s="68"/>
      <c r="DJ16" s="69"/>
      <c r="DK16" s="69"/>
      <c r="DL16" s="120"/>
      <c r="DM16" s="75"/>
      <c r="DN16" s="67"/>
      <c r="DO16" s="67"/>
      <c r="DP16" s="68" t="s">
        <v>25</v>
      </c>
      <c r="DQ16" s="68"/>
      <c r="DR16" s="69"/>
      <c r="DS16" s="69"/>
      <c r="DT16" s="120"/>
      <c r="DU16" s="75"/>
      <c r="DV16" s="67"/>
      <c r="DW16" s="67"/>
      <c r="DX16" s="68" t="s">
        <v>25</v>
      </c>
      <c r="DY16" s="68"/>
      <c r="DZ16" s="69"/>
      <c r="EA16" s="69"/>
      <c r="EB16" s="120"/>
      <c r="EC16" s="75"/>
      <c r="ED16" s="67"/>
      <c r="EE16" s="67"/>
      <c r="EF16" s="68" t="s">
        <v>25</v>
      </c>
      <c r="EG16" s="68"/>
      <c r="EH16" s="69"/>
      <c r="EI16" s="69"/>
      <c r="EJ16" s="120"/>
      <c r="EK16" s="75"/>
      <c r="EL16" s="67"/>
      <c r="EM16" s="67"/>
      <c r="EN16" s="68" t="s">
        <v>25</v>
      </c>
      <c r="EO16" s="68"/>
      <c r="EP16" s="69"/>
      <c r="EQ16" s="69"/>
      <c r="ER16" s="120"/>
      <c r="ES16" s="75"/>
      <c r="ET16" s="67"/>
      <c r="EU16" s="67"/>
      <c r="EV16" s="68" t="s">
        <v>25</v>
      </c>
      <c r="EW16" s="68"/>
      <c r="EX16" s="69"/>
      <c r="EY16" s="69"/>
      <c r="EZ16" s="120"/>
      <c r="FA16" s="75"/>
      <c r="FB16" s="67"/>
      <c r="FC16" s="67"/>
      <c r="FD16" s="68" t="s">
        <v>25</v>
      </c>
      <c r="FE16" s="68"/>
      <c r="FF16" s="69"/>
      <c r="FG16" s="69"/>
      <c r="FH16" s="120"/>
      <c r="FI16" s="75"/>
      <c r="FJ16" s="67"/>
      <c r="FK16" s="67"/>
      <c r="FL16" s="68" t="s">
        <v>25</v>
      </c>
      <c r="FM16" s="68"/>
      <c r="FN16" s="69"/>
      <c r="FO16" s="69"/>
      <c r="FP16" s="120"/>
      <c r="FQ16" s="75"/>
      <c r="FR16" s="67"/>
      <c r="FS16" s="67"/>
      <c r="FT16" s="68" t="s">
        <v>25</v>
      </c>
      <c r="FU16" s="68"/>
      <c r="FV16" s="69"/>
      <c r="FW16" s="69"/>
      <c r="FX16" s="120"/>
      <c r="FY16" s="75"/>
      <c r="FZ16" s="67"/>
      <c r="GA16" s="67"/>
      <c r="GB16" s="68" t="s">
        <v>25</v>
      </c>
      <c r="GC16" s="68"/>
      <c r="GD16" s="69"/>
      <c r="GE16" s="69"/>
      <c r="GF16" s="120"/>
      <c r="GG16" s="75"/>
      <c r="GH16" s="67"/>
      <c r="GI16" s="67"/>
      <c r="GJ16" s="68" t="s">
        <v>25</v>
      </c>
      <c r="GK16" s="68"/>
      <c r="GL16" s="69"/>
      <c r="GM16" s="69"/>
      <c r="GN16" s="120"/>
      <c r="GO16" s="75"/>
      <c r="GP16" s="67"/>
      <c r="GQ16" s="67"/>
      <c r="GR16" s="68" t="s">
        <v>25</v>
      </c>
      <c r="GS16" s="68"/>
      <c r="GT16" s="69"/>
      <c r="GU16" s="69"/>
      <c r="GV16" s="133"/>
    </row>
    <row r="17" spans="1:204" x14ac:dyDescent="0.2">
      <c r="A17" s="115" t="s">
        <v>13</v>
      </c>
      <c r="B17" s="51"/>
      <c r="C17" s="51"/>
      <c r="D17" s="51"/>
      <c r="E17" s="76" t="s">
        <v>27</v>
      </c>
      <c r="F17" s="59"/>
      <c r="G17" s="59"/>
      <c r="H17" s="59"/>
      <c r="I17" s="59"/>
      <c r="J17" s="59"/>
      <c r="K17" s="59"/>
      <c r="L17" s="81"/>
      <c r="M17" s="233">
        <f>SUM(M11,M14)</f>
        <v>43.958940800956228</v>
      </c>
      <c r="N17" s="83"/>
      <c r="O17" s="234">
        <f>SUM(O11,O14)</f>
        <v>7.990999698638916</v>
      </c>
      <c r="P17" s="83"/>
      <c r="Q17" s="234">
        <f>SUM(Q11,Q14)</f>
        <v>2.5070000886917114</v>
      </c>
      <c r="R17" s="83"/>
      <c r="S17" s="83"/>
      <c r="T17" s="121"/>
      <c r="U17" s="235">
        <f>SUM(U11,U14)</f>
        <v>60.498527347464275</v>
      </c>
      <c r="V17" s="83"/>
      <c r="W17" s="234">
        <f>SUM(W11,W14)</f>
        <v>10.240000247955322</v>
      </c>
      <c r="X17" s="83"/>
      <c r="Y17" s="234">
        <f>SUM(Y11,Y14)</f>
        <v>5.2899999618530273</v>
      </c>
      <c r="Z17" s="83"/>
      <c r="AA17" s="83"/>
      <c r="AB17" s="121"/>
      <c r="AC17" s="235">
        <f>SUM(AC11,AC14)</f>
        <v>69.739369819159492</v>
      </c>
      <c r="AD17" s="83"/>
      <c r="AE17" s="234">
        <f>SUM(AE11,AE14)</f>
        <v>12.069999694824219</v>
      </c>
      <c r="AF17" s="83"/>
      <c r="AG17" s="234">
        <f>SUM(AG11,AG14)</f>
        <v>5.5499999523162842</v>
      </c>
      <c r="AH17" s="83"/>
      <c r="AI17" s="83"/>
      <c r="AJ17" s="121"/>
      <c r="AK17" s="235">
        <f>SUM(AK11,AK14)</f>
        <v>75.582005889739804</v>
      </c>
      <c r="AL17" s="83"/>
      <c r="AM17" s="234">
        <f>SUM(AM11,AM14)</f>
        <v>12.814000129699707</v>
      </c>
      <c r="AN17" s="83"/>
      <c r="AO17" s="234">
        <f>SUM(AO11,AO14)</f>
        <v>6.5639998912811279</v>
      </c>
      <c r="AP17" s="83"/>
      <c r="AQ17" s="83"/>
      <c r="AR17" s="121"/>
      <c r="AS17" s="235">
        <f>SUM(AS11,AS14)</f>
        <v>71.323090316926283</v>
      </c>
      <c r="AT17" s="83"/>
      <c r="AU17" s="234">
        <f>SUM(AU11,AU14)</f>
        <v>12.236999988555908</v>
      </c>
      <c r="AV17" s="83"/>
      <c r="AW17" s="234">
        <f>SUM(AW11,AW14)</f>
        <v>5.9069998264312744</v>
      </c>
      <c r="AX17" s="83"/>
      <c r="AY17" s="83"/>
      <c r="AZ17" s="121"/>
      <c r="BA17" s="235">
        <f>SUM(BA11,BA14)</f>
        <v>71.033544093405709</v>
      </c>
      <c r="BB17" s="83"/>
      <c r="BC17" s="234">
        <f>SUM(BC11,BC14)</f>
        <v>12.029999732971191</v>
      </c>
      <c r="BD17" s="83"/>
      <c r="BE17" s="234">
        <f>SUM(BE11,BE14)</f>
        <v>6.1999998092651367</v>
      </c>
      <c r="BF17" s="83"/>
      <c r="BG17" s="83"/>
      <c r="BH17" s="121"/>
      <c r="BI17" s="235">
        <f>SUM(BI11,BI14)</f>
        <v>63.287952623688149</v>
      </c>
      <c r="BJ17" s="83"/>
      <c r="BK17" s="234">
        <f>SUM(BK11,BK14)</f>
        <v>10.509999752044678</v>
      </c>
      <c r="BL17" s="83"/>
      <c r="BM17" s="234">
        <f>SUM(BM11,BM14)</f>
        <v>5.8500001430511475</v>
      </c>
      <c r="BN17" s="83"/>
      <c r="BO17" s="83"/>
      <c r="BP17" s="121"/>
      <c r="BQ17" s="235">
        <f>SUM(BQ11,BQ14)</f>
        <v>39.284793929469807</v>
      </c>
      <c r="BR17" s="83"/>
      <c r="BS17" s="234">
        <f>SUM(BS11,BS14)</f>
        <v>7.0310001373291016</v>
      </c>
      <c r="BT17" s="83"/>
      <c r="BU17" s="234">
        <f>SUM(BU11,BU14)</f>
        <v>2.4629999399185181</v>
      </c>
      <c r="BV17" s="83"/>
      <c r="BW17" s="83"/>
      <c r="BX17" s="121"/>
      <c r="BY17" s="235">
        <f>SUM(BY11,BY14)</f>
        <v>43.211136457556918</v>
      </c>
      <c r="BZ17" s="83"/>
      <c r="CA17" s="234">
        <f>SUM(CA11,CA14)</f>
        <v>7.872999906539917</v>
      </c>
      <c r="CB17" s="83"/>
      <c r="CC17" s="234">
        <f>SUM(CC11,CC14)</f>
        <v>2.406000018119812</v>
      </c>
      <c r="CD17" s="83"/>
      <c r="CE17" s="83"/>
      <c r="CF17" s="121"/>
      <c r="CG17" s="235">
        <f>SUM(CG11,CG14)</f>
        <v>49.819264381746578</v>
      </c>
      <c r="CH17" s="83"/>
      <c r="CI17" s="234">
        <f>SUM(CI11,CI14)</f>
        <v>9.2360000610351562</v>
      </c>
      <c r="CJ17" s="83"/>
      <c r="CK17" s="234">
        <f>SUM(CK11,CK14)</f>
        <v>2.1840000152587891</v>
      </c>
      <c r="CL17" s="83"/>
      <c r="CM17" s="83"/>
      <c r="CN17" s="121"/>
      <c r="CO17" s="235">
        <f>SUM(CO11,CO14)</f>
        <v>49.716218520191255</v>
      </c>
      <c r="CP17" s="83"/>
      <c r="CQ17" s="234">
        <f>SUM(CQ11,CQ14)</f>
        <v>9.2299997806549072</v>
      </c>
      <c r="CR17" s="83"/>
      <c r="CS17" s="234">
        <f>SUM(CS11,CS14)</f>
        <v>2.1130000352859497</v>
      </c>
      <c r="CT17" s="83"/>
      <c r="CU17" s="83"/>
      <c r="CV17" s="121"/>
      <c r="CW17" s="235">
        <f>SUM(CW11,CW14)</f>
        <v>49.815778053981973</v>
      </c>
      <c r="CX17" s="83"/>
      <c r="CY17" s="234">
        <f>SUM(CY11,CY14)</f>
        <v>9.2269999980926514</v>
      </c>
      <c r="CZ17" s="83"/>
      <c r="DA17" s="234">
        <f>SUM(DA11,DA14)</f>
        <v>2.2049999237060547</v>
      </c>
      <c r="DB17" s="83"/>
      <c r="DC17" s="83"/>
      <c r="DD17" s="121"/>
      <c r="DE17" s="235">
        <f>SUM(DE11,DE14)</f>
        <v>52.835775108622734</v>
      </c>
      <c r="DF17" s="83"/>
      <c r="DG17" s="234">
        <f>SUM(DG11,DG14)</f>
        <v>9.5060000419616699</v>
      </c>
      <c r="DH17" s="83"/>
      <c r="DI17" s="234">
        <f>SUM(DI11,DI14)</f>
        <v>3.278999924659729</v>
      </c>
      <c r="DJ17" s="83"/>
      <c r="DK17" s="83"/>
      <c r="DL17" s="121"/>
      <c r="DM17" s="235">
        <f>SUM(DM11,DM14)</f>
        <v>61.541680664772286</v>
      </c>
      <c r="DN17" s="83"/>
      <c r="DO17" s="234">
        <f>SUM(DO11,DO14)</f>
        <v>10.340000152587891</v>
      </c>
      <c r="DP17" s="83"/>
      <c r="DQ17" s="234">
        <f>SUM(DQ11,DQ14)</f>
        <v>5.5280001163482666</v>
      </c>
      <c r="DR17" s="83"/>
      <c r="DS17" s="83"/>
      <c r="DT17" s="121"/>
      <c r="DU17" s="235">
        <f>SUM(DU11,DU14)</f>
        <v>54.114655629139747</v>
      </c>
      <c r="DV17" s="83"/>
      <c r="DW17" s="234">
        <f>SUM(DW11,DW14)</f>
        <v>9.17799973487854</v>
      </c>
      <c r="DX17" s="83"/>
      <c r="DY17" s="234">
        <f>SUM(DY11,DY14)</f>
        <v>4.6390000581741333</v>
      </c>
      <c r="DZ17" s="83"/>
      <c r="EA17" s="83"/>
      <c r="EB17" s="121"/>
      <c r="EC17" s="235">
        <f>SUM(EC11,EC14)</f>
        <v>48.444853411449927</v>
      </c>
      <c r="ED17" s="83"/>
      <c r="EE17" s="234">
        <f>SUM(EE11,EE14)</f>
        <v>8.5459997653961182</v>
      </c>
      <c r="EF17" s="83"/>
      <c r="EG17" s="234">
        <f>SUM(EG11,EG14)</f>
        <v>3.4589999914169312</v>
      </c>
      <c r="EH17" s="83"/>
      <c r="EI17" s="83"/>
      <c r="EJ17" s="121"/>
      <c r="EK17" s="235">
        <f>SUM(EK11,EK14)</f>
        <v>74.0017129532024</v>
      </c>
      <c r="EL17" s="83"/>
      <c r="EM17" s="234">
        <f>SUM(EM11,EM14)</f>
        <v>12.221999645233154</v>
      </c>
      <c r="EN17" s="83"/>
      <c r="EO17" s="234">
        <f>SUM(EO11,EO14)</f>
        <v>7.0290000438690186</v>
      </c>
      <c r="EP17" s="83"/>
      <c r="EQ17" s="83"/>
      <c r="ER17" s="121"/>
      <c r="ES17" s="235">
        <f>SUM(ES11,ES14)</f>
        <v>70.469920572272443</v>
      </c>
      <c r="ET17" s="83"/>
      <c r="EU17" s="234">
        <f>SUM(EU11,EU14)</f>
        <v>11.758999824523926</v>
      </c>
      <c r="EV17" s="83"/>
      <c r="EW17" s="234">
        <f>SUM(EW11,EW14)</f>
        <v>6.4800000190734863</v>
      </c>
      <c r="EX17" s="83"/>
      <c r="EY17" s="83"/>
      <c r="EZ17" s="121"/>
      <c r="FA17" s="235">
        <f>SUM(FA11,FA14)</f>
        <v>64.7168993381663</v>
      </c>
      <c r="FB17" s="83"/>
      <c r="FC17" s="234">
        <f>SUM(FC11,FC14)</f>
        <v>11.174000263214111</v>
      </c>
      <c r="FD17" s="83"/>
      <c r="FE17" s="234">
        <f>SUM(FE11,FE14)</f>
        <v>5.2110002040863037</v>
      </c>
      <c r="FF17" s="83"/>
      <c r="FG17" s="83"/>
      <c r="FH17" s="121"/>
      <c r="FI17" s="235">
        <f>SUM(FI11,FI14)</f>
        <v>67.649406380039451</v>
      </c>
      <c r="FJ17" s="83"/>
      <c r="FK17" s="234">
        <f>SUM(FK11,FK14)</f>
        <v>11.456000328063965</v>
      </c>
      <c r="FL17" s="83"/>
      <c r="FM17" s="234">
        <f>SUM(FM11,FM14)</f>
        <v>5.9010000228881836</v>
      </c>
      <c r="FN17" s="83"/>
      <c r="FO17" s="83"/>
      <c r="FP17" s="121"/>
      <c r="FQ17" s="235">
        <f>SUM(FQ11,FQ14)</f>
        <v>56.370840881568583</v>
      </c>
      <c r="FR17" s="83"/>
      <c r="FS17" s="234">
        <f>SUM(FS11,FS14)</f>
        <v>10.085999965667725</v>
      </c>
      <c r="FT17" s="83"/>
      <c r="FU17" s="234">
        <f>SUM(FU11,FU14)</f>
        <v>3.690000057220459</v>
      </c>
      <c r="FV17" s="83"/>
      <c r="FW17" s="83"/>
      <c r="FX17" s="121"/>
      <c r="FY17" s="235">
        <f>SUM(FY11,FY14)</f>
        <v>62.182998029425775</v>
      </c>
      <c r="FZ17" s="83"/>
      <c r="GA17" s="234">
        <f>SUM(GA11,GA14)</f>
        <v>10.374000072479248</v>
      </c>
      <c r="GB17" s="83"/>
      <c r="GC17" s="234">
        <f>SUM(GC11,GC14)</f>
        <v>5.7220001220703125</v>
      </c>
      <c r="GD17" s="83"/>
      <c r="GE17" s="83"/>
      <c r="GF17" s="121"/>
      <c r="GG17" s="235">
        <f>SUM(GG11,GG14)</f>
        <v>52.381470693199859</v>
      </c>
      <c r="GH17" s="83"/>
      <c r="GI17" s="234">
        <f>SUM(GI11,GI14)</f>
        <v>8.7290000915527344</v>
      </c>
      <c r="GJ17" s="83"/>
      <c r="GK17" s="234">
        <f>SUM(GK11,GK14)</f>
        <v>4.7300000190734863</v>
      </c>
      <c r="GL17" s="83"/>
      <c r="GM17" s="83"/>
      <c r="GN17" s="121"/>
      <c r="GO17" s="235">
        <f>SUM(GO11,GO14)</f>
        <v>33.548991988599425</v>
      </c>
      <c r="GP17" s="83"/>
      <c r="GQ17" s="234">
        <f>SUM(GQ11,GQ14)</f>
        <v>6.0260000228881836</v>
      </c>
      <c r="GR17" s="83"/>
      <c r="GS17" s="234">
        <f>SUM(GS11,GS14)</f>
        <v>2.0369999408721924</v>
      </c>
      <c r="GT17" s="83"/>
      <c r="GU17" s="83"/>
      <c r="GV17" s="134"/>
    </row>
    <row r="18" spans="1:204" ht="13.5" thickBot="1" x14ac:dyDescent="0.25">
      <c r="A18" s="116"/>
      <c r="B18" s="70"/>
      <c r="C18" s="70"/>
      <c r="D18" s="70"/>
      <c r="E18" s="77" t="s">
        <v>28</v>
      </c>
      <c r="F18" s="71"/>
      <c r="G18" s="71"/>
      <c r="H18" s="71"/>
      <c r="I18" s="71"/>
      <c r="J18" s="71"/>
      <c r="K18" s="71"/>
      <c r="L18" s="82"/>
      <c r="M18" s="190">
        <f>SUM(M12,M15)</f>
        <v>780.38295683569254</v>
      </c>
      <c r="N18" s="84"/>
      <c r="O18" s="182">
        <f>SUM(O12,O15)</f>
        <v>7.990999698638916</v>
      </c>
      <c r="P18" s="84"/>
      <c r="Q18" s="182">
        <f>SUM(Q12,Q15)</f>
        <v>2.5070000886917114</v>
      </c>
      <c r="R18" s="84"/>
      <c r="S18" s="84"/>
      <c r="T18" s="122"/>
      <c r="U18" s="200">
        <f>SUM(U12,U15)</f>
        <v>1074.9880261024505</v>
      </c>
      <c r="V18" s="84"/>
      <c r="W18" s="182">
        <f>SUM(W12,W15)</f>
        <v>10.240000247955322</v>
      </c>
      <c r="X18" s="84"/>
      <c r="Y18" s="182">
        <f>SUM(Y12,Y15)</f>
        <v>5.2899999618530273</v>
      </c>
      <c r="Z18" s="84"/>
      <c r="AA18" s="84"/>
      <c r="AB18" s="122"/>
      <c r="AC18" s="200">
        <f>SUM(AC12,AC15)</f>
        <v>1257.5952131215031</v>
      </c>
      <c r="AD18" s="84"/>
      <c r="AE18" s="182">
        <f>SUM(AE12,AE15)</f>
        <v>12.069999694824219</v>
      </c>
      <c r="AF18" s="84"/>
      <c r="AG18" s="182">
        <f>SUM(AG12,AG15)</f>
        <v>5.5499999523162842</v>
      </c>
      <c r="AH18" s="84"/>
      <c r="AI18" s="84"/>
      <c r="AJ18" s="122"/>
      <c r="AK18" s="200">
        <f>SUM(AK12,AK15)</f>
        <v>1362.4417292423404</v>
      </c>
      <c r="AL18" s="84"/>
      <c r="AM18" s="182">
        <f>SUM(AM12,AM15)</f>
        <v>12.809999942779541</v>
      </c>
      <c r="AN18" s="84"/>
      <c r="AO18" s="182">
        <f>SUM(AO12,AO15)</f>
        <v>6.559999942779541</v>
      </c>
      <c r="AP18" s="84"/>
      <c r="AQ18" s="84"/>
      <c r="AR18" s="122"/>
      <c r="AS18" s="200">
        <f>SUM(AS12,AS15)</f>
        <v>1275.1059688703128</v>
      </c>
      <c r="AT18" s="84"/>
      <c r="AU18" s="182">
        <f>SUM(AU12,AU15)</f>
        <v>12.240000247955322</v>
      </c>
      <c r="AV18" s="84"/>
      <c r="AW18" s="182">
        <f>SUM(AW12,AW15)</f>
        <v>5.9099998474121094</v>
      </c>
      <c r="AX18" s="84"/>
      <c r="AY18" s="84"/>
      <c r="AZ18" s="122"/>
      <c r="BA18" s="200">
        <f>SUM(BA12,BA15)</f>
        <v>1280.9327823662125</v>
      </c>
      <c r="BB18" s="84"/>
      <c r="BC18" s="182">
        <f>SUM(BC12,BC15)</f>
        <v>12.029999732971191</v>
      </c>
      <c r="BD18" s="84"/>
      <c r="BE18" s="182">
        <f>SUM(BE12,BE15)</f>
        <v>6.1999998092651367</v>
      </c>
      <c r="BF18" s="84"/>
      <c r="BG18" s="84"/>
      <c r="BH18" s="122"/>
      <c r="BI18" s="200">
        <f>SUM(BI12,BI15)</f>
        <v>1122.850806898789</v>
      </c>
      <c r="BJ18" s="84"/>
      <c r="BK18" s="182">
        <f>SUM(BK12,BK15)</f>
        <v>10.509999752044678</v>
      </c>
      <c r="BL18" s="84"/>
      <c r="BM18" s="182">
        <f>SUM(BM12,BM15)</f>
        <v>5.8500001430511475</v>
      </c>
      <c r="BN18" s="84"/>
      <c r="BO18" s="84"/>
      <c r="BP18" s="122"/>
      <c r="BQ18" s="200">
        <f>SUM(BQ12,BQ15)</f>
        <v>686.2889984191313</v>
      </c>
      <c r="BR18" s="84"/>
      <c r="BS18" s="182">
        <f>SUM(BS12,BS15)</f>
        <v>7.0310001373291016</v>
      </c>
      <c r="BT18" s="84"/>
      <c r="BU18" s="182">
        <f>SUM(BU12,BU15)</f>
        <v>2.4629999399185181</v>
      </c>
      <c r="BV18" s="84"/>
      <c r="BW18" s="84"/>
      <c r="BX18" s="122"/>
      <c r="BY18" s="200">
        <f>SUM(BY12,BY15)</f>
        <v>767.162037421685</v>
      </c>
      <c r="BZ18" s="84"/>
      <c r="CA18" s="182">
        <f>SUM(CA12,CA15)</f>
        <v>7.872999906539917</v>
      </c>
      <c r="CB18" s="84"/>
      <c r="CC18" s="182">
        <f>SUM(CC12,CC15)</f>
        <v>2.406000018119812</v>
      </c>
      <c r="CD18" s="84"/>
      <c r="CE18" s="84"/>
      <c r="CF18" s="122"/>
      <c r="CG18" s="200">
        <f>SUM(CG12,CG15)</f>
        <v>886.20489965868978</v>
      </c>
      <c r="CH18" s="84"/>
      <c r="CI18" s="182">
        <f>SUM(CI12,CI15)</f>
        <v>9.2360000610351562</v>
      </c>
      <c r="CJ18" s="84"/>
      <c r="CK18" s="182">
        <f>SUM(CK12,CK15)</f>
        <v>2.1840000152587891</v>
      </c>
      <c r="CL18" s="84"/>
      <c r="CM18" s="84"/>
      <c r="CN18" s="122"/>
      <c r="CO18" s="200">
        <f>SUM(CO12,CO15)</f>
        <v>884.45100245633739</v>
      </c>
      <c r="CP18" s="84"/>
      <c r="CQ18" s="182">
        <f>SUM(CQ12,CQ15)</f>
        <v>9.2299997806549072</v>
      </c>
      <c r="CR18" s="84"/>
      <c r="CS18" s="182">
        <f>SUM(CS12,CS15)</f>
        <v>2.1130000352859497</v>
      </c>
      <c r="CT18" s="84"/>
      <c r="CU18" s="84"/>
      <c r="CV18" s="122"/>
      <c r="CW18" s="200">
        <f>SUM(CW12,CW15)</f>
        <v>886.19018022996943</v>
      </c>
      <c r="CX18" s="84"/>
      <c r="CY18" s="182">
        <f>SUM(CY12,CY15)</f>
        <v>9.2269999980926514</v>
      </c>
      <c r="CZ18" s="84"/>
      <c r="DA18" s="182">
        <f>SUM(DA12,DA15)</f>
        <v>2.2049999237060547</v>
      </c>
      <c r="DB18" s="84"/>
      <c r="DC18" s="84"/>
      <c r="DD18" s="122"/>
      <c r="DE18" s="200">
        <f>SUM(DE12,DE15)</f>
        <v>938.74420900835014</v>
      </c>
      <c r="DF18" s="84"/>
      <c r="DG18" s="182">
        <f>SUM(DG12,DG15)</f>
        <v>9.5060000419616699</v>
      </c>
      <c r="DH18" s="84"/>
      <c r="DI18" s="182">
        <f>SUM(DI12,DI15)</f>
        <v>3.278999924659729</v>
      </c>
      <c r="DJ18" s="84"/>
      <c r="DK18" s="84"/>
      <c r="DL18" s="122"/>
      <c r="DM18" s="200">
        <f>SUM(DM12,DM15)</f>
        <v>1093.2486614932473</v>
      </c>
      <c r="DN18" s="84"/>
      <c r="DO18" s="182">
        <f>SUM(DO12,DO15)</f>
        <v>10.340000152587891</v>
      </c>
      <c r="DP18" s="84"/>
      <c r="DQ18" s="182">
        <f>SUM(DQ12,DQ15)</f>
        <v>5.5280001163482666</v>
      </c>
      <c r="DR18" s="84"/>
      <c r="DS18" s="84"/>
      <c r="DT18" s="122"/>
      <c r="DU18" s="200">
        <f>SUM(DU12,DU15)</f>
        <v>975.17053215974329</v>
      </c>
      <c r="DV18" s="84"/>
      <c r="DW18" s="182">
        <f>SUM(DW12,DW15)</f>
        <v>9.17799973487854</v>
      </c>
      <c r="DX18" s="84"/>
      <c r="DY18" s="182">
        <f>SUM(DY12,DY15)</f>
        <v>4.6390000581741333</v>
      </c>
      <c r="DZ18" s="84"/>
      <c r="EA18" s="84"/>
      <c r="EB18" s="122"/>
      <c r="EC18" s="200">
        <f>SUM(EC12,EC15)</f>
        <v>890.02716186066414</v>
      </c>
      <c r="ED18" s="84"/>
      <c r="EE18" s="182">
        <f>SUM(EE12,EE15)</f>
        <v>8.5459997653961182</v>
      </c>
      <c r="EF18" s="84"/>
      <c r="EG18" s="182">
        <f>SUM(EG12,EG15)</f>
        <v>3.4589999914169312</v>
      </c>
      <c r="EH18" s="84"/>
      <c r="EI18" s="84"/>
      <c r="EJ18" s="122"/>
      <c r="EK18" s="200">
        <f>SUM(EK12,EK15)</f>
        <v>1353.6535118283991</v>
      </c>
      <c r="EL18" s="84"/>
      <c r="EM18" s="182">
        <f>SUM(EM12,EM15)</f>
        <v>12.221999645233154</v>
      </c>
      <c r="EN18" s="84"/>
      <c r="EO18" s="182">
        <f>SUM(EO12,EO15)</f>
        <v>7.0290000438690186</v>
      </c>
      <c r="EP18" s="84"/>
      <c r="EQ18" s="84"/>
      <c r="ER18" s="122"/>
      <c r="ES18" s="200">
        <f>SUM(ES12,ES15)</f>
        <v>1253.8770161753027</v>
      </c>
      <c r="ET18" s="84"/>
      <c r="EU18" s="182">
        <f>SUM(EU12,EU15)</f>
        <v>11.758999824523926</v>
      </c>
      <c r="EV18" s="84"/>
      <c r="EW18" s="182">
        <f>SUM(EW12,EW15)</f>
        <v>6.4800000190734863</v>
      </c>
      <c r="EX18" s="84"/>
      <c r="EY18" s="84"/>
      <c r="EZ18" s="122"/>
      <c r="FA18" s="200">
        <f>SUM(FA12,FA15)</f>
        <v>1170.1557480174411</v>
      </c>
      <c r="FB18" s="84"/>
      <c r="FC18" s="182">
        <f>SUM(FC12,FC15)</f>
        <v>11.174000263214111</v>
      </c>
      <c r="FD18" s="84"/>
      <c r="FE18" s="182">
        <f>SUM(FE12,FE15)</f>
        <v>5.2110002040863037</v>
      </c>
      <c r="FF18" s="84"/>
      <c r="FG18" s="84"/>
      <c r="FH18" s="122"/>
      <c r="FI18" s="200">
        <f>SUM(FI12,FI15)</f>
        <v>1214.8221820636606</v>
      </c>
      <c r="FJ18" s="84"/>
      <c r="FK18" s="182">
        <f>SUM(FK12,FK15)</f>
        <v>11.456000328063965</v>
      </c>
      <c r="FL18" s="84"/>
      <c r="FM18" s="182">
        <f>SUM(FM12,FM15)</f>
        <v>5.9010000228881836</v>
      </c>
      <c r="FN18" s="84"/>
      <c r="FO18" s="84"/>
      <c r="FP18" s="122"/>
      <c r="FQ18" s="200">
        <f>SUM(FQ12,FQ15)</f>
        <v>1019.8206180090716</v>
      </c>
      <c r="FR18" s="84"/>
      <c r="FS18" s="182">
        <f>SUM(FS12,FS15)</f>
        <v>10.085999965667725</v>
      </c>
      <c r="FT18" s="84"/>
      <c r="FU18" s="182">
        <f>SUM(FU12,FU15)</f>
        <v>3.690000057220459</v>
      </c>
      <c r="FV18" s="84"/>
      <c r="FW18" s="84"/>
      <c r="FX18" s="122"/>
      <c r="FY18" s="200">
        <f>SUM(FY12,FY15)</f>
        <v>1113.1100947793229</v>
      </c>
      <c r="FZ18" s="84"/>
      <c r="GA18" s="182">
        <f>SUM(GA12,GA15)</f>
        <v>10.374000072479248</v>
      </c>
      <c r="GB18" s="84"/>
      <c r="GC18" s="182">
        <f>SUM(GC12,GC15)</f>
        <v>5.7220001220703125</v>
      </c>
      <c r="GD18" s="84"/>
      <c r="GE18" s="84"/>
      <c r="GF18" s="122"/>
      <c r="GG18" s="200">
        <f>SUM(GG12,GG15)</f>
        <v>917.91631649547571</v>
      </c>
      <c r="GH18" s="84"/>
      <c r="GI18" s="182">
        <f>SUM(GI12,GI15)</f>
        <v>8.7290000915527344</v>
      </c>
      <c r="GJ18" s="84"/>
      <c r="GK18" s="182">
        <f>SUM(GK12,GK15)</f>
        <v>4.7300000190734863</v>
      </c>
      <c r="GL18" s="84"/>
      <c r="GM18" s="84"/>
      <c r="GN18" s="122"/>
      <c r="GO18" s="200">
        <f>SUM(GO12,GO15)</f>
        <v>587.33156214226824</v>
      </c>
      <c r="GP18" s="84"/>
      <c r="GQ18" s="182">
        <f>SUM(GQ12,GQ15)</f>
        <v>6.0260000228881836</v>
      </c>
      <c r="GR18" s="84"/>
      <c r="GS18" s="182">
        <f>SUM(GS12,GS15)</f>
        <v>2.0369999408721924</v>
      </c>
      <c r="GT18" s="84"/>
      <c r="GU18" s="84"/>
      <c r="GV18" s="135"/>
    </row>
    <row r="19" spans="1:204" x14ac:dyDescent="0.2">
      <c r="A19" s="115" t="s">
        <v>29</v>
      </c>
      <c r="B19" s="51"/>
      <c r="C19" s="51"/>
      <c r="D19" s="51"/>
      <c r="E19" s="51" t="s">
        <v>30</v>
      </c>
      <c r="F19" s="51"/>
      <c r="G19" s="51"/>
      <c r="H19" s="51"/>
      <c r="I19" s="96" t="s">
        <v>9</v>
      </c>
      <c r="J19" s="94"/>
      <c r="K19" s="94"/>
      <c r="L19" s="99"/>
      <c r="M19" s="85">
        <f>I11*(POWER(O12,2)+POWER(Q12,2))/POWER(B11,2)</f>
        <v>6.3544969267629193E-3</v>
      </c>
      <c r="N19" s="85"/>
      <c r="O19" s="85"/>
      <c r="P19" s="102" t="s">
        <v>31</v>
      </c>
      <c r="Q19" s="102"/>
      <c r="R19" s="107">
        <f>K11*(POWER(O12,2)+POWER(Q12,2))/(100*B11)</f>
        <v>0.12451957370175562</v>
      </c>
      <c r="S19" s="107"/>
      <c r="T19" s="123"/>
      <c r="U19" s="128">
        <f>I11*(POWER(W12,2)+POWER(Y12,2))/POWER(B11,2)</f>
        <v>1.3414873551878452E-2</v>
      </c>
      <c r="V19" s="85"/>
      <c r="W19" s="85"/>
      <c r="X19" s="102" t="s">
        <v>31</v>
      </c>
      <c r="Y19" s="102"/>
      <c r="Z19" s="107">
        <f>K11*(POWER(W12,2)+POWER(Y12,2))/(100*B11)</f>
        <v>0.26287121627325993</v>
      </c>
      <c r="AA19" s="107"/>
      <c r="AB19" s="123"/>
      <c r="AC19" s="128">
        <f>I11*(POWER(AE12,2)+POWER(AG12,2))/POWER(B11,2)</f>
        <v>1.2972306201622635E-2</v>
      </c>
      <c r="AD19" s="85"/>
      <c r="AE19" s="85"/>
      <c r="AF19" s="102" t="s">
        <v>31</v>
      </c>
      <c r="AG19" s="102"/>
      <c r="AH19" s="107">
        <f>K11*(POWER(AE12,2)+POWER(AG12,2))/(100*B11)</f>
        <v>0.25419888572950389</v>
      </c>
      <c r="AI19" s="107"/>
      <c r="AJ19" s="123"/>
      <c r="AK19" s="128">
        <f>I11*(POWER(AM12,2)+POWER(AO12,2))/POWER(B11,2)</f>
        <v>1.4945603567859914E-2</v>
      </c>
      <c r="AL19" s="85"/>
      <c r="AM19" s="85"/>
      <c r="AN19" s="102" t="s">
        <v>31</v>
      </c>
      <c r="AO19" s="102"/>
      <c r="AP19" s="107">
        <f>K11*(POWER(AM12,2)+POWER(AO12,2))/(100*B11)</f>
        <v>0.29286664332897666</v>
      </c>
      <c r="AQ19" s="107"/>
      <c r="AR19" s="123"/>
      <c r="AS19" s="128">
        <f>I11*(POWER(AU12,2)+POWER(AW12,2))/POWER(B11,2)</f>
        <v>1.2963754784143093E-2</v>
      </c>
      <c r="AT19" s="85"/>
      <c r="AU19" s="85"/>
      <c r="AV19" s="102" t="s">
        <v>31</v>
      </c>
      <c r="AW19" s="102"/>
      <c r="AX19" s="107">
        <f>K11*(POWER(AU12,2)+POWER(AW12,2))/(100*B11)</f>
        <v>0.25403131638902415</v>
      </c>
      <c r="AY19" s="107"/>
      <c r="AZ19" s="123"/>
      <c r="BA19" s="128">
        <f>I11*(POWER(BC12,2)+POWER(BE12,2))/POWER(B11,2)</f>
        <v>1.3282449578715352E-2</v>
      </c>
      <c r="BB19" s="85"/>
      <c r="BC19" s="85"/>
      <c r="BD19" s="102" t="s">
        <v>31</v>
      </c>
      <c r="BE19" s="102"/>
      <c r="BF19" s="107">
        <f>K11*(POWER(BC12,2)+POWER(BE12,2))/(100*B11)</f>
        <v>0.26027630169918647</v>
      </c>
      <c r="BG19" s="107"/>
      <c r="BH19" s="123"/>
      <c r="BI19" s="128">
        <f>I11*(POWER(BK12,2)+POWER(BM12,2))/POWER(B11,2)</f>
        <v>1.1242403338257089E-2</v>
      </c>
      <c r="BJ19" s="85"/>
      <c r="BK19" s="85"/>
      <c r="BL19" s="102" t="s">
        <v>31</v>
      </c>
      <c r="BM19" s="102"/>
      <c r="BN19" s="107">
        <f>K11*(POWER(BK12,2)+POWER(BM12,2))/(100*B11)</f>
        <v>0.22030056622847369</v>
      </c>
      <c r="BO19" s="107"/>
      <c r="BP19" s="123"/>
      <c r="BQ19" s="128">
        <f>I11*(POWER(BS12,2)+POWER(BU12,2))/POWER(B11,2)</f>
        <v>5.0414948438692753E-3</v>
      </c>
      <c r="BR19" s="85"/>
      <c r="BS19" s="85"/>
      <c r="BT19" s="102" t="s">
        <v>31</v>
      </c>
      <c r="BU19" s="102"/>
      <c r="BV19" s="107">
        <f>K11*(POWER(BS12,2)+POWER(BU12,2))/(100*B11)</f>
        <v>9.8790635358445969E-2</v>
      </c>
      <c r="BW19" s="107"/>
      <c r="BX19" s="123"/>
      <c r="BY19" s="128">
        <f>I11*(POWER(CA12,2)+POWER(CC12,2))/POWER(B11,2)</f>
        <v>6.1932625705625084E-3</v>
      </c>
      <c r="BZ19" s="85"/>
      <c r="CA19" s="85"/>
      <c r="CB19" s="102" t="s">
        <v>31</v>
      </c>
      <c r="CC19" s="102"/>
      <c r="CD19" s="107">
        <f>K11*(POWER(CA12,2)+POWER(CC12,2))/(100*B11)</f>
        <v>0.12136010513460663</v>
      </c>
      <c r="CE19" s="107"/>
      <c r="CF19" s="123"/>
      <c r="CG19" s="128">
        <f>I11*(POWER(CI12,2)+POWER(CK12,2))/POWER(B11,2)</f>
        <v>1.0287447732699455E-2</v>
      </c>
      <c r="CH19" s="85"/>
      <c r="CI19" s="85"/>
      <c r="CJ19" s="102" t="s">
        <v>31</v>
      </c>
      <c r="CK19" s="102"/>
      <c r="CL19" s="107">
        <f>K11*(POWER(CI12,2)+POWER(CK12,2))/(100*B11)</f>
        <v>0.2015877292755863</v>
      </c>
      <c r="CM19" s="107"/>
      <c r="CN19" s="123"/>
      <c r="CO19" s="128">
        <f>I11*(POWER(CQ12,2)+POWER(CS12,2))/POWER(B11,2)</f>
        <v>1.0344571171686969E-2</v>
      </c>
      <c r="CP19" s="85"/>
      <c r="CQ19" s="85"/>
      <c r="CR19" s="102" t="s">
        <v>31</v>
      </c>
      <c r="CS19" s="102"/>
      <c r="CT19" s="107">
        <f>K11*(POWER(CQ12,2)+POWER(CS12,2))/(100*B11)</f>
        <v>0.20270709188651875</v>
      </c>
      <c r="CU19" s="107"/>
      <c r="CV19" s="123"/>
      <c r="CW19" s="128">
        <f>I11*(POWER(CY12,2)+POWER(DA12,2))/POWER(B11,2)</f>
        <v>1.0345627438664996E-2</v>
      </c>
      <c r="CX19" s="85"/>
      <c r="CY19" s="85"/>
      <c r="CZ19" s="102" t="s">
        <v>31</v>
      </c>
      <c r="DA19" s="102"/>
      <c r="DB19" s="107">
        <f>K11*(POWER(CY12,2)+POWER(DA12,2))/(100*B11)</f>
        <v>0.20272778997093599</v>
      </c>
      <c r="DC19" s="107"/>
      <c r="DD19" s="123"/>
      <c r="DE19" s="128">
        <f>I11*(POWER(DG12,2)+POWER(DI12,2))/POWER(B11,2)</f>
        <v>1.0124548519494242E-2</v>
      </c>
      <c r="DF19" s="85"/>
      <c r="DG19" s="85"/>
      <c r="DH19" s="102" t="s">
        <v>31</v>
      </c>
      <c r="DI19" s="102"/>
      <c r="DJ19" s="107">
        <f>K11*(POWER(DG12,2)+POWER(DI12,2))/(100*B11)</f>
        <v>0.19839563699535639</v>
      </c>
      <c r="DK19" s="107"/>
      <c r="DL19" s="123"/>
      <c r="DM19" s="128">
        <f>I11*(POWER(DO12,2)+POWER(DQ12,2))/POWER(B11,2)</f>
        <v>1.3482300450871589E-2</v>
      </c>
      <c r="DN19" s="85"/>
      <c r="DO19" s="85"/>
      <c r="DP19" s="102" t="s">
        <v>31</v>
      </c>
      <c r="DQ19" s="102"/>
      <c r="DR19" s="107">
        <f>K11*(POWER(DO12,2)+POWER(DQ12,2))/(100*B11)</f>
        <v>0.26419248038203558</v>
      </c>
      <c r="DS19" s="107"/>
      <c r="DT19" s="123"/>
      <c r="DU19" s="128">
        <f>I11*(POWER(DW12,2)+POWER(DY12,2))/POWER(B11,2)</f>
        <v>1.5213409640940754E-2</v>
      </c>
      <c r="DV19" s="85"/>
      <c r="DW19" s="85"/>
      <c r="DX19" s="102" t="s">
        <v>31</v>
      </c>
      <c r="DY19" s="102"/>
      <c r="DZ19" s="107">
        <f>K11*(POWER(DW12,2)+POWER(DY12,2))/(100*B11)</f>
        <v>0.29811443846352476</v>
      </c>
      <c r="EA19" s="107"/>
      <c r="EB19" s="123"/>
      <c r="EC19" s="128">
        <f>I11*(POWER(EE12,2)+POWER(EG12,2))/POWER(B11,2)</f>
        <v>1.4445535453188605E-2</v>
      </c>
      <c r="ED19" s="85"/>
      <c r="EE19" s="85"/>
      <c r="EF19" s="102" t="s">
        <v>31</v>
      </c>
      <c r="EG19" s="102"/>
      <c r="EH19" s="107">
        <f>K11*(POWER(EE12,2)+POWER(EG12,2))/(100*B11)</f>
        <v>0.28306755629213198</v>
      </c>
      <c r="EI19" s="107"/>
      <c r="EJ19" s="123"/>
      <c r="EK19" s="128">
        <f>I11*(POWER(EM12,2)+POWER(EO12,2))/POWER(B11,2)</f>
        <v>2.5711620403374057E-2</v>
      </c>
      <c r="EL19" s="85"/>
      <c r="EM19" s="85"/>
      <c r="EN19" s="102" t="s">
        <v>31</v>
      </c>
      <c r="EO19" s="102"/>
      <c r="EP19" s="107">
        <f>K11*(POWER(EM12,2)+POWER(EO12,2))/(100*B11)</f>
        <v>0.50383217565586969</v>
      </c>
      <c r="EQ19" s="107"/>
      <c r="ER19" s="123"/>
      <c r="ES19" s="128">
        <f>I11*(POWER(EU12,2)+POWER(EW12,2))/POWER(B11,2)</f>
        <v>2.1175403129399955E-2</v>
      </c>
      <c r="ET19" s="85"/>
      <c r="EU19" s="85"/>
      <c r="EV19" s="102" t="s">
        <v>31</v>
      </c>
      <c r="EW19" s="102"/>
      <c r="EX19" s="107">
        <f>K11*(POWER(EU12,2)+POWER(EW12,2))/(100*B11)</f>
        <v>0.41494270923802418</v>
      </c>
      <c r="EY19" s="107"/>
      <c r="EZ19" s="123"/>
      <c r="FA19" s="128">
        <f>I11*(POWER(FC12,2)+POWER(FE12,2))/POWER(B11,2)</f>
        <v>1.738890732311581E-2</v>
      </c>
      <c r="FB19" s="85"/>
      <c r="FC19" s="85"/>
      <c r="FD19" s="102" t="s">
        <v>31</v>
      </c>
      <c r="FE19" s="102"/>
      <c r="FF19" s="107">
        <f>K11*(POWER(FC12,2)+POWER(FE12,2))/(100*B11)</f>
        <v>0.34074441328225397</v>
      </c>
      <c r="FG19" s="107"/>
      <c r="FH19" s="123"/>
      <c r="FI19" s="128">
        <f>I11*(POWER(FK12,2)+POWER(FM12,2))/POWER(B11,2)</f>
        <v>1.8740372914662559E-2</v>
      </c>
      <c r="FJ19" s="85"/>
      <c r="FK19" s="85"/>
      <c r="FL19" s="102" t="s">
        <v>31</v>
      </c>
      <c r="FM19" s="102"/>
      <c r="FN19" s="107">
        <f>K11*(POWER(FK12,2)+POWER(FM12,2))/(100*B11)</f>
        <v>0.36722706348596079</v>
      </c>
      <c r="FO19" s="107"/>
      <c r="FP19" s="123"/>
      <c r="FQ19" s="128">
        <f>I11*(POWER(FS12,2)+POWER(FU12,2))/POWER(B11,2)</f>
        <v>1.3993018134889165E-2</v>
      </c>
      <c r="FR19" s="85"/>
      <c r="FS19" s="85"/>
      <c r="FT19" s="102" t="s">
        <v>31</v>
      </c>
      <c r="FU19" s="102"/>
      <c r="FV19" s="107">
        <f>K11*(POWER(FS12,2)+POWER(FU12,2))/(100*B11)</f>
        <v>0.27420025110389701</v>
      </c>
      <c r="FW19" s="107"/>
      <c r="FX19" s="123"/>
      <c r="FY19" s="128">
        <f>I11*(POWER(GA12,2)+POWER(GC12,2))/POWER(B11,2)</f>
        <v>1.4513144822125457E-2</v>
      </c>
      <c r="FZ19" s="85"/>
      <c r="GA19" s="85"/>
      <c r="GB19" s="102" t="s">
        <v>31</v>
      </c>
      <c r="GC19" s="102"/>
      <c r="GD19" s="107">
        <f>K11*(POWER(GA12,2)+POWER(GC12,2))/(100*B11)</f>
        <v>0.28439239599152732</v>
      </c>
      <c r="GE19" s="107"/>
      <c r="GF19" s="123"/>
      <c r="GG19" s="128">
        <f>I11*(POWER(GI12,2)+POWER(GK12,2))/POWER(B11,2)</f>
        <v>1.2730994985624449E-2</v>
      </c>
      <c r="GH19" s="85"/>
      <c r="GI19" s="85"/>
      <c r="GJ19" s="102" t="s">
        <v>31</v>
      </c>
      <c r="GK19" s="102"/>
      <c r="GL19" s="107">
        <f>K11*(POWER(GI12,2)+POWER(GK12,2))/(100*B11)</f>
        <v>0.24947027068855632</v>
      </c>
      <c r="GM19" s="107"/>
      <c r="GN19" s="123"/>
      <c r="GO19" s="128">
        <f>I11*(POWER(GQ12,2)+POWER(GS12,2))/POWER(B11,2)</f>
        <v>4.7075190317341252E-3</v>
      </c>
      <c r="GP19" s="85"/>
      <c r="GQ19" s="85"/>
      <c r="GR19" s="102" t="s">
        <v>31</v>
      </c>
      <c r="GS19" s="102"/>
      <c r="GT19" s="107">
        <f>K11*(POWER(GQ12,2)+POWER(GS12,2))/(100*B11)</f>
        <v>9.2246210798475128E-2</v>
      </c>
      <c r="GU19" s="107"/>
      <c r="GV19" s="136"/>
    </row>
    <row r="20" spans="1:204" ht="13.5" thickBot="1" x14ac:dyDescent="0.25">
      <c r="A20" s="116"/>
      <c r="B20" s="70"/>
      <c r="C20" s="70"/>
      <c r="D20" s="70"/>
      <c r="E20" s="70"/>
      <c r="F20" s="70"/>
      <c r="G20" s="70"/>
      <c r="H20" s="70"/>
      <c r="I20" s="97" t="s">
        <v>11</v>
      </c>
      <c r="J20" s="68"/>
      <c r="K20" s="68"/>
      <c r="L20" s="100"/>
      <c r="M20" s="86">
        <f>I14*(POWER(O15,2)+POWER(Q15,2))/POWER(B14,2)</f>
        <v>9.1895262812564885E-3</v>
      </c>
      <c r="N20" s="86"/>
      <c r="O20" s="86"/>
      <c r="P20" s="103" t="s">
        <v>31</v>
      </c>
      <c r="Q20" s="103"/>
      <c r="R20" s="108">
        <f>K14*(POWER(O15,2)+POWER(Q15,2))/(100*B14)</f>
        <v>0.11655008192647492</v>
      </c>
      <c r="S20" s="108"/>
      <c r="T20" s="124"/>
      <c r="U20" s="129">
        <f>I14*(POWER(W15,2)+POWER(Y15,2))/POWER(B14,2)</f>
        <v>1.5441202053256284E-2</v>
      </c>
      <c r="V20" s="86"/>
      <c r="W20" s="86"/>
      <c r="X20" s="103" t="s">
        <v>31</v>
      </c>
      <c r="Y20" s="103"/>
      <c r="Z20" s="108">
        <f>K14*(POWER(W15,2)+POWER(Y15,2))/(100*B14)</f>
        <v>0.19583962320462531</v>
      </c>
      <c r="AA20" s="108"/>
      <c r="AB20" s="124"/>
      <c r="AC20" s="129">
        <f>I14*(POWER(AE15,2)+POWER(AG15,2))/POWER(B14,2)</f>
        <v>2.8171372270615079E-2</v>
      </c>
      <c r="AD20" s="86"/>
      <c r="AE20" s="86"/>
      <c r="AF20" s="103" t="s">
        <v>31</v>
      </c>
      <c r="AG20" s="103"/>
      <c r="AH20" s="108">
        <f>K14*(POWER(AE15,2)+POWER(AG15,2))/(100*B14)</f>
        <v>0.35729543021367516</v>
      </c>
      <c r="AI20" s="108"/>
      <c r="AJ20" s="124"/>
      <c r="AK20" s="129">
        <f>I14*(POWER(AM15,2)+POWER(AO15,2))/POWER(B14,2)</f>
        <v>3.3586161301144189E-2</v>
      </c>
      <c r="AL20" s="86"/>
      <c r="AM20" s="86"/>
      <c r="AN20" s="103" t="s">
        <v>31</v>
      </c>
      <c r="AO20" s="103"/>
      <c r="AP20" s="108">
        <f>K14*(POWER(AM15,2)+POWER(AO15,2))/(100*B14)</f>
        <v>0.42597079886787476</v>
      </c>
      <c r="AQ20" s="108"/>
      <c r="AR20" s="124"/>
      <c r="AS20" s="129">
        <f>I14*(POWER(AU15,2)+POWER(AW15,2))/POWER(B14,2)</f>
        <v>3.063875421716333E-2</v>
      </c>
      <c r="AT20" s="86"/>
      <c r="AU20" s="86"/>
      <c r="AV20" s="103" t="s">
        <v>31</v>
      </c>
      <c r="AW20" s="103"/>
      <c r="AX20" s="108">
        <f>K14*(POWER(AU15,2)+POWER(AW15,2))/(100*B14)</f>
        <v>0.38858905288937889</v>
      </c>
      <c r="AY20" s="108"/>
      <c r="AZ20" s="124"/>
      <c r="BA20" s="129">
        <f>I14*(POWER(BC15,2)+POWER(BE15,2))/POWER(B14,2)</f>
        <v>2.9553456158173549E-2</v>
      </c>
      <c r="BB20" s="86"/>
      <c r="BC20" s="86"/>
      <c r="BD20" s="103" t="s">
        <v>31</v>
      </c>
      <c r="BE20" s="103"/>
      <c r="BF20" s="108">
        <f>K14*(POWER(BC15,2)+POWER(BE15,2))/(100*B14)</f>
        <v>0.37482429790435828</v>
      </c>
      <c r="BG20" s="108"/>
      <c r="BH20" s="124"/>
      <c r="BI20" s="129">
        <f>I14*(POWER(BK15,2)+POWER(BM15,2))/POWER(B14,2)</f>
        <v>2.2191441532769435E-2</v>
      </c>
      <c r="BJ20" s="86"/>
      <c r="BK20" s="86"/>
      <c r="BL20" s="103" t="s">
        <v>31</v>
      </c>
      <c r="BM20" s="103"/>
      <c r="BN20" s="108">
        <f>K14*(POWER(BK15,2)+POWER(BM15,2))/(100*B14)</f>
        <v>0.28145241109830244</v>
      </c>
      <c r="BO20" s="108"/>
      <c r="BP20" s="124"/>
      <c r="BQ20" s="129">
        <f>I14*(POWER(BS15,2)+POWER(BU15,2))/POWER(B14,2)</f>
        <v>7.389871139897624E-3</v>
      </c>
      <c r="BR20" s="86"/>
      <c r="BS20" s="86"/>
      <c r="BT20" s="103" t="s">
        <v>31</v>
      </c>
      <c r="BU20" s="103"/>
      <c r="BV20" s="108">
        <f>K14*(POWER(BS15,2)+POWER(BU15,2))/(100*B14)</f>
        <v>9.3725188918377639E-2</v>
      </c>
      <c r="BW20" s="108"/>
      <c r="BX20" s="124"/>
      <c r="BY20" s="129">
        <f>I14*(POWER(CA15,2)+POWER(CC15,2))/POWER(B14,2)</f>
        <v>8.7997735436875068E-3</v>
      </c>
      <c r="BZ20" s="86"/>
      <c r="CA20" s="86"/>
      <c r="CB20" s="103" t="s">
        <v>31</v>
      </c>
      <c r="CC20" s="103"/>
      <c r="CD20" s="108">
        <f>K14*(POWER(CA15,2)+POWER(CC15,2))/(100*B14)</f>
        <v>0.11160687679223577</v>
      </c>
      <c r="CE20" s="108"/>
      <c r="CF20" s="124"/>
      <c r="CG20" s="129">
        <f>I14*(POWER(CI15,2)+POWER(CK15,2))/POWER(B14,2)</f>
        <v>8.9759859118764256E-3</v>
      </c>
      <c r="CH20" s="86"/>
      <c r="CI20" s="86"/>
      <c r="CJ20" s="103" t="s">
        <v>31</v>
      </c>
      <c r="CK20" s="103"/>
      <c r="CL20" s="108">
        <f>K14*(POWER(CI15,2)+POWER(CK15,2))/(100*B14)</f>
        <v>0.11384176522068136</v>
      </c>
      <c r="CM20" s="108"/>
      <c r="CN20" s="124"/>
      <c r="CO20" s="129">
        <f>I14*(POWER(CQ15,2)+POWER(CS15,2))/POWER(B14,2)</f>
        <v>8.8228484480740131E-3</v>
      </c>
      <c r="CP20" s="86"/>
      <c r="CQ20" s="86"/>
      <c r="CR20" s="103" t="s">
        <v>31</v>
      </c>
      <c r="CS20" s="103"/>
      <c r="CT20" s="108">
        <f>K14*(POWER(CQ15,2)+POWER(CS15,2))/(100*B14)</f>
        <v>0.11189953409734389</v>
      </c>
      <c r="CU20" s="108"/>
      <c r="CV20" s="124"/>
      <c r="CW20" s="129">
        <f>I14*(POWER(CY15,2)+POWER(DA15,2))/POWER(B14,2)</f>
        <v>8.9051328763022509E-3</v>
      </c>
      <c r="CX20" s="86"/>
      <c r="CY20" s="86"/>
      <c r="CZ20" s="103" t="s">
        <v>31</v>
      </c>
      <c r="DA20" s="103"/>
      <c r="DB20" s="108">
        <f>K14*(POWER(CY15,2)+POWER(DA15,2))/(100*B14)</f>
        <v>0.11294314141264535</v>
      </c>
      <c r="DC20" s="108"/>
      <c r="DD20" s="124"/>
      <c r="DE20" s="129">
        <f>I14*(POWER(DG15,2)+POWER(DI15,2))/POWER(B14,2)</f>
        <v>1.1922502139220947E-2</v>
      </c>
      <c r="DF20" s="86"/>
      <c r="DG20" s="86"/>
      <c r="DH20" s="103" t="s">
        <v>31</v>
      </c>
      <c r="DI20" s="103"/>
      <c r="DJ20" s="108">
        <f>K14*(POWER(DG15,2)+POWER(DI15,2))/(100*B14)</f>
        <v>0.15121221253036965</v>
      </c>
      <c r="DK20" s="108"/>
      <c r="DL20" s="124"/>
      <c r="DM20" s="129">
        <f>I14*(POWER(DO15,2)+POWER(DQ15,2))/POWER(B14,2)</f>
        <v>1.6523812401273194E-2</v>
      </c>
      <c r="DN20" s="86"/>
      <c r="DO20" s="86"/>
      <c r="DP20" s="103" t="s">
        <v>31</v>
      </c>
      <c r="DQ20" s="103"/>
      <c r="DR20" s="108">
        <f>K14*(POWER(DO15,2)+POWER(DQ15,2))/(100*B14)</f>
        <v>0.20957029015023071</v>
      </c>
      <c r="DS20" s="108"/>
      <c r="DT20" s="124"/>
      <c r="DU20" s="129">
        <f>I14*(POWER(DW15,2)+POWER(DY15,2))/POWER(B14,2)</f>
        <v>7.4640521252011451E-3</v>
      </c>
      <c r="DV20" s="86"/>
      <c r="DW20" s="86"/>
      <c r="DX20" s="103" t="s">
        <v>31</v>
      </c>
      <c r="DY20" s="103"/>
      <c r="DZ20" s="108">
        <f>K14*(POWER(DW15,2)+POWER(DY15,2))/(100*B14)</f>
        <v>9.4666020866608372E-2</v>
      </c>
      <c r="EA20" s="108"/>
      <c r="EB20" s="124"/>
      <c r="EC20" s="129">
        <f>I14*(POWER(EE15,2)+POWER(EG15,2))/POWER(B14,2)</f>
        <v>4.2369097579483435E-3</v>
      </c>
      <c r="ED20" s="86"/>
      <c r="EE20" s="86"/>
      <c r="EF20" s="103" t="s">
        <v>31</v>
      </c>
      <c r="EG20" s="103"/>
      <c r="EH20" s="108">
        <f>K14*(POWER(EE15,2)+POWER(EG15,2))/(100*B14)</f>
        <v>5.3736412986942497E-2</v>
      </c>
      <c r="EI20" s="108"/>
      <c r="EJ20" s="124"/>
      <c r="EK20" s="129">
        <f>I14*(POWER(EM15,2)+POWER(EO15,2))/POWER(B14,2)</f>
        <v>1.6533018669635812E-2</v>
      </c>
      <c r="EL20" s="86"/>
      <c r="EM20" s="86"/>
      <c r="EN20" s="103" t="s">
        <v>31</v>
      </c>
      <c r="EO20" s="103"/>
      <c r="EP20" s="108">
        <f>K14*(POWER(EM15,2)+POWER(EO15,2))/(100*B14)</f>
        <v>0.20968705257073642</v>
      </c>
      <c r="EQ20" s="108"/>
      <c r="ER20" s="124"/>
      <c r="ES20" s="129">
        <f>I14*(POWER(EU15,2)+POWER(EW15,2))/POWER(B14,2)</f>
        <v>1.7277814328899695E-2</v>
      </c>
      <c r="ET20" s="86"/>
      <c r="EU20" s="86"/>
      <c r="EV20" s="103" t="s">
        <v>31</v>
      </c>
      <c r="EW20" s="103"/>
      <c r="EX20" s="108">
        <f>K14*(POWER(EU15,2)+POWER(EW15,2))/(100*B14)</f>
        <v>0.21913324081253333</v>
      </c>
      <c r="EY20" s="108"/>
      <c r="EZ20" s="124"/>
      <c r="FA20" s="129">
        <f>I14*(POWER(FC15,2)+POWER(FE15,2))/POWER(B14,2)</f>
        <v>1.5112984417496669E-2</v>
      </c>
      <c r="FB20" s="86"/>
      <c r="FC20" s="86"/>
      <c r="FD20" s="103" t="s">
        <v>31</v>
      </c>
      <c r="FE20" s="103"/>
      <c r="FF20" s="108">
        <f>K14*(POWER(FC15,2)+POWER(FE15,2))/(100*B14)</f>
        <v>0.19167686321388219</v>
      </c>
      <c r="FG20" s="108"/>
      <c r="FH20" s="124"/>
      <c r="FI20" s="129">
        <f>I14*(POWER(FK15,2)+POWER(FM15,2))/POWER(B14,2)</f>
        <v>1.6820185366557903E-2</v>
      </c>
      <c r="FJ20" s="86"/>
      <c r="FK20" s="86"/>
      <c r="FL20" s="103" t="s">
        <v>31</v>
      </c>
      <c r="FM20" s="103"/>
      <c r="FN20" s="108">
        <f>K14*(POWER(FK15,2)+POWER(FM15,2))/(100*B14)</f>
        <v>0.21332916654140877</v>
      </c>
      <c r="FO20" s="108"/>
      <c r="FP20" s="124"/>
      <c r="FQ20" s="129">
        <f>I14*(POWER(FS15,2)+POWER(FU15,2))/POWER(B14,2)</f>
        <v>1.0563425681806073E-2</v>
      </c>
      <c r="FR20" s="86"/>
      <c r="FS20" s="86"/>
      <c r="FT20" s="103" t="s">
        <v>31</v>
      </c>
      <c r="FU20" s="103"/>
      <c r="FV20" s="108">
        <f>K14*(POWER(FS15,2)+POWER(FU15,2))/(100*B14)</f>
        <v>0.13397514637396399</v>
      </c>
      <c r="FW20" s="108"/>
      <c r="FX20" s="124"/>
      <c r="FY20" s="129">
        <f>I14*(POWER(GA15,2)+POWER(GC15,2))/POWER(B14,2)</f>
        <v>1.5860389648249713E-2</v>
      </c>
      <c r="FZ20" s="86"/>
      <c r="GA20" s="86"/>
      <c r="GB20" s="103" t="s">
        <v>31</v>
      </c>
      <c r="GC20" s="103"/>
      <c r="GD20" s="108">
        <f>K14*(POWER(GA15,2)+POWER(GC15,2))/(100*B14)</f>
        <v>0.20115614845780366</v>
      </c>
      <c r="GE20" s="108"/>
      <c r="GF20" s="124"/>
      <c r="GG20" s="129">
        <f>I14*(POWER(GI15,2)+POWER(GK15,2))/POWER(B14,2)</f>
        <v>8.4372258429175184E-3</v>
      </c>
      <c r="GH20" s="86"/>
      <c r="GI20" s="86"/>
      <c r="GJ20" s="103" t="s">
        <v>31</v>
      </c>
      <c r="GK20" s="103"/>
      <c r="GL20" s="108">
        <f>K14*(POWER(GI15,2)+POWER(GK15,2))/(100*B14)</f>
        <v>0.10700871112691925</v>
      </c>
      <c r="GM20" s="108"/>
      <c r="GN20" s="124"/>
      <c r="GO20" s="129">
        <f>I14*(POWER(GQ15,2)+POWER(GS15,2))/POWER(B14,2)</f>
        <v>4.0212025997963452E-3</v>
      </c>
      <c r="GP20" s="86"/>
      <c r="GQ20" s="86"/>
      <c r="GR20" s="103" t="s">
        <v>31</v>
      </c>
      <c r="GS20" s="103"/>
      <c r="GT20" s="108">
        <f>K14*(POWER(GQ15,2)+POWER(GS15,2))/(100*B14)</f>
        <v>5.1000615059467055E-2</v>
      </c>
      <c r="GU20" s="108"/>
      <c r="GV20" s="137"/>
    </row>
    <row r="21" spans="1:204" x14ac:dyDescent="0.2">
      <c r="A21" s="117" t="s">
        <v>32</v>
      </c>
      <c r="B21" s="90"/>
      <c r="C21" s="90"/>
      <c r="D21" s="90"/>
      <c r="E21" s="51" t="s">
        <v>33</v>
      </c>
      <c r="F21" s="51"/>
      <c r="G21" s="51"/>
      <c r="H21" s="51"/>
      <c r="I21" s="96" t="s">
        <v>9</v>
      </c>
      <c r="J21" s="94"/>
      <c r="K21" s="94"/>
      <c r="L21" s="99"/>
      <c r="M21" s="87">
        <f>SUM(O12:P12)+C11+M19</f>
        <v>4.0953542637831948</v>
      </c>
      <c r="N21" s="87"/>
      <c r="O21" s="87"/>
      <c r="P21" s="104" t="s">
        <v>31</v>
      </c>
      <c r="Q21" s="104"/>
      <c r="R21" s="109">
        <f>SUM(Q12:R12)+D11+R19</f>
        <v>1.506519610239403</v>
      </c>
      <c r="S21" s="109"/>
      <c r="T21" s="125"/>
      <c r="U21" s="130">
        <f>SUM(W12:X12)+C11+U19</f>
        <v>5.5834150638397073</v>
      </c>
      <c r="V21" s="87"/>
      <c r="W21" s="87"/>
      <c r="X21" s="104" t="s">
        <v>31</v>
      </c>
      <c r="Y21" s="104"/>
      <c r="Z21" s="109">
        <f>SUM(Y12:Z12)+D11+Z19</f>
        <v>3.1228711784243104</v>
      </c>
      <c r="AA21" s="109"/>
      <c r="AB21" s="125"/>
      <c r="AC21" s="130">
        <f>SUM(AE12:AF12)+C11+AC19</f>
        <v>5.6329722103871562</v>
      </c>
      <c r="AD21" s="87"/>
      <c r="AE21" s="87"/>
      <c r="AF21" s="104" t="s">
        <v>31</v>
      </c>
      <c r="AG21" s="104"/>
      <c r="AH21" s="109">
        <f>SUM(AG12:AH12)+D11+AH19</f>
        <v>2.7641989432479859</v>
      </c>
      <c r="AI21" s="109"/>
      <c r="AJ21" s="125"/>
      <c r="AK21" s="130">
        <f>SUM(AM12:AN12)+C11+AK19</f>
        <v>5.9349456984882565</v>
      </c>
      <c r="AL21" s="87"/>
      <c r="AM21" s="87"/>
      <c r="AN21" s="104" t="s">
        <v>31</v>
      </c>
      <c r="AO21" s="104"/>
      <c r="AP21" s="109">
        <f>SUM(AO12:AP12)+D11+AP19</f>
        <v>3.2228665387228252</v>
      </c>
      <c r="AQ21" s="109"/>
      <c r="AR21" s="125"/>
      <c r="AS21" s="130">
        <f>SUM(AU12:AV12)+C11+AS19</f>
        <v>5.5629639641454576</v>
      </c>
      <c r="AT21" s="87"/>
      <c r="AU21" s="87"/>
      <c r="AV21" s="104" t="s">
        <v>31</v>
      </c>
      <c r="AW21" s="104"/>
      <c r="AX21" s="109">
        <f>SUM(AW12:AX12)+D11+AX19</f>
        <v>2.914031230856359</v>
      </c>
      <c r="AY21" s="109"/>
      <c r="AZ21" s="125"/>
      <c r="BA21" s="130">
        <f>SUM(BC12:BD12)+C11+BA19</f>
        <v>5.5232822202498442</v>
      </c>
      <c r="BB21" s="87"/>
      <c r="BC21" s="87"/>
      <c r="BD21" s="104" t="s">
        <v>31</v>
      </c>
      <c r="BE21" s="104"/>
      <c r="BF21" s="109">
        <f>SUM(BE12:BF12)+D11+BF19</f>
        <v>3.1702762161665214</v>
      </c>
      <c r="BG21" s="109"/>
      <c r="BH21" s="125"/>
      <c r="BI21" s="130">
        <f>SUM(BK12:BL12)+C11+BI19</f>
        <v>5.1912422503033318</v>
      </c>
      <c r="BJ21" s="87"/>
      <c r="BK21" s="87"/>
      <c r="BL21" s="104" t="s">
        <v>31</v>
      </c>
      <c r="BM21" s="104"/>
      <c r="BN21" s="109">
        <f>SUM(BM12:BN12)+D11+BN19</f>
        <v>2.6803006714306719</v>
      </c>
      <c r="BO21" s="109"/>
      <c r="BP21" s="125"/>
      <c r="BQ21" s="130">
        <f>SUM(BS12:BT12)+C11+BQ19</f>
        <v>3.7220415210997153</v>
      </c>
      <c r="BR21" s="87"/>
      <c r="BS21" s="87"/>
      <c r="BT21" s="104" t="s">
        <v>31</v>
      </c>
      <c r="BU21" s="104"/>
      <c r="BV21" s="109">
        <f>SUM(BU12:BV12)+D11+BV19</f>
        <v>1.0817906232587031</v>
      </c>
      <c r="BW21" s="109"/>
      <c r="BX21" s="125"/>
      <c r="BY21" s="130">
        <f>SUM(CA12:CB12)+C11+BY19</f>
        <v>4.0741931209797286</v>
      </c>
      <c r="BZ21" s="87"/>
      <c r="CA21" s="87"/>
      <c r="CB21" s="104" t="s">
        <v>31</v>
      </c>
      <c r="CC21" s="104"/>
      <c r="CD21" s="109">
        <f>SUM(CC12:CD12)+D11+CD19</f>
        <v>1.3863601578847173</v>
      </c>
      <c r="CE21" s="109"/>
      <c r="CF21" s="125"/>
      <c r="CG21" s="130">
        <f>SUM(CI12:CJ12)+C11+CG19</f>
        <v>5.3402873900652059</v>
      </c>
      <c r="CH21" s="87"/>
      <c r="CI21" s="87"/>
      <c r="CJ21" s="104" t="s">
        <v>31</v>
      </c>
      <c r="CK21" s="104"/>
      <c r="CL21" s="109">
        <f>SUM(CK12:CL12)+D11+CL19</f>
        <v>1.4525877238515637</v>
      </c>
      <c r="CM21" s="109"/>
      <c r="CN21" s="125"/>
      <c r="CO21" s="130">
        <f>SUM(CQ12:CR12)+C11+CO19</f>
        <v>5.3743444333955503</v>
      </c>
      <c r="CP21" s="87"/>
      <c r="CQ21" s="87"/>
      <c r="CR21" s="104" t="s">
        <v>31</v>
      </c>
      <c r="CS21" s="104"/>
      <c r="CT21" s="109">
        <f>SUM(CS12:CT12)+D11+CT19</f>
        <v>1.36670707406473</v>
      </c>
      <c r="CU21" s="109"/>
      <c r="CV21" s="125"/>
      <c r="CW21" s="130">
        <f>SUM(CY12:CZ12)+C11+CW19</f>
        <v>5.3673455201801064</v>
      </c>
      <c r="CX21" s="87"/>
      <c r="CY21" s="87"/>
      <c r="CZ21" s="104" t="s">
        <v>31</v>
      </c>
      <c r="DA21" s="104"/>
      <c r="DB21" s="109">
        <f>SUM(DA12:DB12)+D11+DB19</f>
        <v>1.4017277387705462</v>
      </c>
      <c r="DC21" s="109"/>
      <c r="DD21" s="125"/>
      <c r="DE21" s="130">
        <f>SUM(DG12:DH12)+C11+DE19</f>
        <v>5.2031244069286604</v>
      </c>
      <c r="DF21" s="87"/>
      <c r="DG21" s="87"/>
      <c r="DH21" s="104" t="s">
        <v>31</v>
      </c>
      <c r="DI21" s="104"/>
      <c r="DJ21" s="109">
        <f>SUM(DI12:DJ12)+D11+DJ19</f>
        <v>1.8053955781655719</v>
      </c>
      <c r="DK21" s="109"/>
      <c r="DL21" s="125"/>
      <c r="DM21" s="130">
        <f>SUM(DO12:DP12)+C11+DM19</f>
        <v>5.545482383927177</v>
      </c>
      <c r="DN21" s="87"/>
      <c r="DO21" s="87"/>
      <c r="DP21" s="104" t="s">
        <v>31</v>
      </c>
      <c r="DQ21" s="104"/>
      <c r="DR21" s="109">
        <f>SUM(DQ12:DR12)+D11+DR19</f>
        <v>3.2321924825874073</v>
      </c>
      <c r="DS21" s="109"/>
      <c r="DT21" s="125"/>
      <c r="DU21" s="130">
        <f>SUM(DW12:DX12)+C11+DU19</f>
        <v>6.0902132375325291</v>
      </c>
      <c r="DV21" s="87"/>
      <c r="DW21" s="87"/>
      <c r="DX21" s="104" t="s">
        <v>31</v>
      </c>
      <c r="DY21" s="104"/>
      <c r="DZ21" s="109">
        <f>SUM(DY12:DZ12)+D11+DZ19</f>
        <v>3.0321144730938232</v>
      </c>
      <c r="EA21" s="109"/>
      <c r="EB21" s="125"/>
      <c r="EC21" s="130">
        <f>SUM(EE12:EF12)+C11+EC19</f>
        <v>6.0824453938623551</v>
      </c>
      <c r="ED21" s="87"/>
      <c r="EE21" s="87"/>
      <c r="EF21" s="104" t="s">
        <v>31</v>
      </c>
      <c r="EG21" s="104"/>
      <c r="EH21" s="109">
        <f>SUM(EG12:EH12)+D11+EH19</f>
        <v>2.5830675756636414</v>
      </c>
      <c r="EI21" s="109"/>
      <c r="EJ21" s="125"/>
      <c r="EK21" s="130">
        <f>SUM(EM12:EN12)+C11+EK19</f>
        <v>7.5157114101479898</v>
      </c>
      <c r="EL21" s="87"/>
      <c r="EM21" s="87"/>
      <c r="EN21" s="104" t="s">
        <v>31</v>
      </c>
      <c r="EO21" s="104"/>
      <c r="EP21" s="109">
        <f>SUM(EO12:EP12)+D11+EP19</f>
        <v>4.8348323323564806</v>
      </c>
      <c r="EQ21" s="109"/>
      <c r="ER21" s="125"/>
      <c r="ES21" s="130">
        <f>SUM(EU12:EV12)+C11+ES19</f>
        <v>6.8861751928740151</v>
      </c>
      <c r="ET21" s="87"/>
      <c r="EU21" s="87"/>
      <c r="EV21" s="104" t="s">
        <v>31</v>
      </c>
      <c r="EW21" s="104"/>
      <c r="EX21" s="109">
        <f>SUM(EW12:EX12)+D11+EX19</f>
        <v>4.2339427820152951</v>
      </c>
      <c r="EY21" s="109"/>
      <c r="EZ21" s="125"/>
      <c r="FA21" s="130">
        <f>SUM(FC12:FD12)+C11+FA19</f>
        <v>6.4773889640965399</v>
      </c>
      <c r="FB21" s="87"/>
      <c r="FC21" s="87"/>
      <c r="FD21" s="104" t="s">
        <v>31</v>
      </c>
      <c r="FE21" s="104"/>
      <c r="FF21" s="109">
        <f>SUM(FE12:FF12)+D11+FF19</f>
        <v>3.3337445108550576</v>
      </c>
      <c r="FG21" s="109"/>
      <c r="FH21" s="125"/>
      <c r="FI21" s="130">
        <f>SUM(FK12:FL12)+C11+FI19</f>
        <v>6.6217405555730968</v>
      </c>
      <c r="FJ21" s="87"/>
      <c r="FK21" s="87"/>
      <c r="FL21" s="104" t="s">
        <v>31</v>
      </c>
      <c r="FM21" s="104"/>
      <c r="FN21" s="109">
        <f>SUM(FM12:FN12)+D11+FN19</f>
        <v>3.6882269913047359</v>
      </c>
      <c r="FO21" s="109"/>
      <c r="FP21" s="125"/>
      <c r="FQ21" s="130">
        <f>SUM(FS12:FT12)+C11+FQ19</f>
        <v>6.004993212237415</v>
      </c>
      <c r="FR21" s="87"/>
      <c r="FS21" s="87"/>
      <c r="FT21" s="104" t="s">
        <v>31</v>
      </c>
      <c r="FU21" s="104"/>
      <c r="FV21" s="109">
        <f>SUM(FU12:FV12)+D11+FV19</f>
        <v>2.4882003048076822</v>
      </c>
      <c r="FW21" s="109"/>
      <c r="FX21" s="125"/>
      <c r="FY21" s="130">
        <f>SUM(GA12:GB12)+C11+FY19</f>
        <v>5.6995131062281184</v>
      </c>
      <c r="FZ21" s="87"/>
      <c r="GA21" s="87"/>
      <c r="GB21" s="104" t="s">
        <v>31</v>
      </c>
      <c r="GC21" s="104"/>
      <c r="GD21" s="109">
        <f>SUM(GC12:GD12)+D11+GD19</f>
        <v>3.4613925088231197</v>
      </c>
      <c r="GE21" s="109"/>
      <c r="GF21" s="125"/>
      <c r="GG21" s="130">
        <f>SUM(GI12:GJ12)+C11+GG19</f>
        <v>5.5717310288708646</v>
      </c>
      <c r="GH21" s="87"/>
      <c r="GI21" s="87"/>
      <c r="GJ21" s="104" t="s">
        <v>31</v>
      </c>
      <c r="GK21" s="104"/>
      <c r="GL21" s="109">
        <f>SUM(GK12:GL12)+D11+GL19</f>
        <v>2.7564703072262038</v>
      </c>
      <c r="GM21" s="109"/>
      <c r="GN21" s="125"/>
      <c r="GO21" s="130">
        <f>SUM(GQ12:GR12)+C11+GO19</f>
        <v>3.5977074728083323</v>
      </c>
      <c r="GP21" s="87"/>
      <c r="GQ21" s="87"/>
      <c r="GR21" s="104" t="s">
        <v>31</v>
      </c>
      <c r="GS21" s="104"/>
      <c r="GT21" s="109">
        <f>SUM(GS12:GT12)+D11+GT19</f>
        <v>1.0422462063281268</v>
      </c>
      <c r="GU21" s="109"/>
      <c r="GV21" s="138"/>
    </row>
    <row r="22" spans="1:204" x14ac:dyDescent="0.2">
      <c r="A22" s="118"/>
      <c r="B22" s="91"/>
      <c r="C22" s="91"/>
      <c r="D22" s="91"/>
      <c r="E22" s="92"/>
      <c r="F22" s="92"/>
      <c r="G22" s="92"/>
      <c r="H22" s="92"/>
      <c r="I22" s="98" t="s">
        <v>11</v>
      </c>
      <c r="J22" s="95"/>
      <c r="K22" s="95"/>
      <c r="L22" s="101"/>
      <c r="M22" s="88">
        <f>SUM(O15:P15)+C14+M20</f>
        <v>3.959189458480973</v>
      </c>
      <c r="N22" s="88"/>
      <c r="O22" s="88"/>
      <c r="P22" s="105" t="s">
        <v>31</v>
      </c>
      <c r="Q22" s="105"/>
      <c r="R22" s="110">
        <f>SUM(Q15:R15)+D14+R20</f>
        <v>1.5115501373587945</v>
      </c>
      <c r="S22" s="110"/>
      <c r="T22" s="126"/>
      <c r="U22" s="131">
        <f>SUM(W15:X15)+C14+U20</f>
        <v>4.7334412601379823</v>
      </c>
      <c r="V22" s="88"/>
      <c r="W22" s="88"/>
      <c r="X22" s="105" t="s">
        <v>31</v>
      </c>
      <c r="Y22" s="105"/>
      <c r="Z22" s="110">
        <f>SUM(Y15:Z15)+D14+Z20</f>
        <v>2.8958396261848574</v>
      </c>
      <c r="AA22" s="110"/>
      <c r="AB22" s="126"/>
      <c r="AC22" s="131">
        <f>SUM(AE15:AF15)+C14+AC20</f>
        <v>6.5261711633265325</v>
      </c>
      <c r="AD22" s="88"/>
      <c r="AE22" s="88"/>
      <c r="AF22" s="105" t="s">
        <v>31</v>
      </c>
      <c r="AG22" s="105"/>
      <c r="AH22" s="110">
        <f>SUM(AG15:AH15)+D14+AH20</f>
        <v>3.6672953282897325</v>
      </c>
      <c r="AI22" s="110"/>
      <c r="AJ22" s="126"/>
      <c r="AK22" s="131">
        <f>SUM(AM15:AN15)+C14+AK20</f>
        <v>6.9715860095775213</v>
      </c>
      <c r="AL22" s="88"/>
      <c r="AM22" s="88"/>
      <c r="AN22" s="105" t="s">
        <v>31</v>
      </c>
      <c r="AO22" s="105"/>
      <c r="AP22" s="110">
        <f>SUM(AO15:AP15)+D14+AP20</f>
        <v>4.3259708495318225</v>
      </c>
      <c r="AQ22" s="110"/>
      <c r="AR22" s="126"/>
      <c r="AS22" s="131">
        <f>SUM(AU15:AV15)+C14+AS20</f>
        <v>6.7686387932284031</v>
      </c>
      <c r="AT22" s="88"/>
      <c r="AU22" s="88"/>
      <c r="AV22" s="105" t="s">
        <v>31</v>
      </c>
      <c r="AW22" s="105"/>
      <c r="AX22" s="110">
        <f>SUM(AW15:AX15)+D14+AX20</f>
        <v>3.9085889891124088</v>
      </c>
      <c r="AY22" s="110"/>
      <c r="AZ22" s="126"/>
      <c r="BA22" s="131">
        <f>SUM(BC15:BD15)+C14+BA20</f>
        <v>6.5975534188754681</v>
      </c>
      <c r="BB22" s="88"/>
      <c r="BC22" s="88"/>
      <c r="BD22" s="105" t="s">
        <v>31</v>
      </c>
      <c r="BE22" s="105"/>
      <c r="BF22" s="110">
        <f>SUM(BE15:BF15)+D14+BF20</f>
        <v>3.9348241959804158</v>
      </c>
      <c r="BG22" s="110"/>
      <c r="BH22" s="126"/>
      <c r="BI22" s="131">
        <f>SUM(BK15:BL15)+C14+BI20</f>
        <v>5.4001913470296055</v>
      </c>
      <c r="BJ22" s="88"/>
      <c r="BK22" s="88"/>
      <c r="BL22" s="105" t="s">
        <v>31</v>
      </c>
      <c r="BM22" s="105"/>
      <c r="BN22" s="110">
        <f>SUM(BM15:BN15)+D14+BN20</f>
        <v>3.9414524522255072</v>
      </c>
      <c r="BO22" s="110"/>
      <c r="BP22" s="126"/>
      <c r="BQ22" s="131">
        <f>SUM(BS15:BT15)+C14+BQ20</f>
        <v>3.3693899826303855</v>
      </c>
      <c r="BR22" s="88"/>
      <c r="BS22" s="88"/>
      <c r="BT22" s="105" t="s">
        <v>31</v>
      </c>
      <c r="BU22" s="105"/>
      <c r="BV22" s="110">
        <f>SUM(BU15:BV15)+D14+BV20</f>
        <v>1.8437251442148941</v>
      </c>
      <c r="BW22" s="110"/>
      <c r="BX22" s="126"/>
      <c r="BY22" s="131">
        <f>SUM(CA15:CB15)+C14+BY20</f>
        <v>3.8617998220916707</v>
      </c>
      <c r="BZ22" s="88"/>
      <c r="CA22" s="88"/>
      <c r="CB22" s="105" t="s">
        <v>31</v>
      </c>
      <c r="CC22" s="105"/>
      <c r="CD22" s="110">
        <f>SUM(CC15:CD15)+D14+CD20</f>
        <v>1.5226068454401926</v>
      </c>
      <c r="CE22" s="110"/>
      <c r="CF22" s="126"/>
      <c r="CG22" s="131">
        <f>SUM(CI15:CJ15)+C14+CG20</f>
        <v>3.9629761050317591</v>
      </c>
      <c r="CH22" s="88"/>
      <c r="CI22" s="88"/>
      <c r="CJ22" s="105" t="s">
        <v>31</v>
      </c>
      <c r="CK22" s="105"/>
      <c r="CL22" s="110">
        <f>SUM(CK15:CL15)+D14+CL20</f>
        <v>1.3168417891817485</v>
      </c>
      <c r="CM22" s="110"/>
      <c r="CN22" s="126"/>
      <c r="CO22" s="131">
        <f>SUM(CQ15:CR15)+C14+CO20</f>
        <v>3.92282276729635</v>
      </c>
      <c r="CP22" s="88"/>
      <c r="CQ22" s="88"/>
      <c r="CR22" s="105" t="s">
        <v>31</v>
      </c>
      <c r="CS22" s="105"/>
      <c r="CT22" s="110">
        <f>SUM(CS15:CT15)+D14+CT20</f>
        <v>1.3308995904833378</v>
      </c>
      <c r="CU22" s="110"/>
      <c r="CV22" s="126"/>
      <c r="CW22" s="131">
        <f>SUM(CY15:CZ15)+C14+CW20</f>
        <v>3.9269052386447445</v>
      </c>
      <c r="CX22" s="88"/>
      <c r="CY22" s="88"/>
      <c r="CZ22" s="105" t="s">
        <v>31</v>
      </c>
      <c r="DA22" s="105"/>
      <c r="DB22" s="110">
        <f>SUM(DA15:DB15)+D14+DB20</f>
        <v>1.3889431195973454</v>
      </c>
      <c r="DC22" s="110"/>
      <c r="DD22" s="126"/>
      <c r="DE22" s="131">
        <f>SUM(DG15:DH15)+C14+DE20</f>
        <v>4.3729226861089572</v>
      </c>
      <c r="DF22" s="88"/>
      <c r="DG22" s="88"/>
      <c r="DH22" s="105" t="s">
        <v>31</v>
      </c>
      <c r="DI22" s="105"/>
      <c r="DJ22" s="110">
        <f>SUM(DI15:DJ15)+D14+DJ20</f>
        <v>2.0932121992981383</v>
      </c>
      <c r="DK22" s="110"/>
      <c r="DL22" s="126"/>
      <c r="DM22" s="131">
        <f>SUM(DO15:DP15)+C14+DM20</f>
        <v>4.8725238819300909</v>
      </c>
      <c r="DN22" s="88"/>
      <c r="DO22" s="88"/>
      <c r="DP22" s="105" t="s">
        <v>31</v>
      </c>
      <c r="DQ22" s="105"/>
      <c r="DR22" s="110">
        <f>SUM(DQ15:DR15)+D14+DR20</f>
        <v>3.039570407571381</v>
      </c>
      <c r="DS22" s="110"/>
      <c r="DT22" s="126"/>
      <c r="DU22" s="131">
        <f>SUM(DW15:DX15)+C14+DU20</f>
        <v>3.1584639595293855</v>
      </c>
      <c r="DV22" s="88"/>
      <c r="DW22" s="88"/>
      <c r="DX22" s="105" t="s">
        <v>31</v>
      </c>
      <c r="DY22" s="105"/>
      <c r="DZ22" s="110">
        <f>SUM(DY15:DZ15)+D14+DZ20</f>
        <v>2.2696660476886987</v>
      </c>
      <c r="EA22" s="110"/>
      <c r="EB22" s="126"/>
      <c r="EC22" s="131">
        <f>SUM(EE15:EF15)+C14+EC20</f>
        <v>2.5302368171621326</v>
      </c>
      <c r="ED22" s="88"/>
      <c r="EE22" s="88"/>
      <c r="EF22" s="105" t="s">
        <v>31</v>
      </c>
      <c r="EG22" s="105"/>
      <c r="EH22" s="110">
        <f>SUM(EG15:EH15)+D14+EH20</f>
        <v>1.4827363883106195</v>
      </c>
      <c r="EI22" s="110"/>
      <c r="EJ22" s="126"/>
      <c r="EK22" s="131">
        <f>SUM(EM15:EN15)+C14+EK20</f>
        <v>4.7965328745754068</v>
      </c>
      <c r="EL22" s="88"/>
      <c r="EM22" s="88"/>
      <c r="EN22" s="105" t="s">
        <v>31</v>
      </c>
      <c r="EO22" s="105"/>
      <c r="EP22" s="110">
        <f>SUM(EO15:EP15)+D14+EP20</f>
        <v>3.1776869430173993</v>
      </c>
      <c r="EQ22" s="110"/>
      <c r="ER22" s="126"/>
      <c r="ES22" s="131">
        <f>SUM(EU15:EV15)+C14+ES20</f>
        <v>4.9592778495254422</v>
      </c>
      <c r="ET22" s="88"/>
      <c r="EU22" s="88"/>
      <c r="EV22" s="105" t="s">
        <v>31</v>
      </c>
      <c r="EW22" s="105"/>
      <c r="EX22" s="110">
        <f>SUM(EW15:EX15)+D14+EX20</f>
        <v>3.1501331903870038</v>
      </c>
      <c r="EY22" s="110"/>
      <c r="EZ22" s="126"/>
      <c r="FA22" s="131">
        <f>SUM(FC15:FD15)+C14+FA20</f>
        <v>4.7771131912754168</v>
      </c>
      <c r="FB22" s="88"/>
      <c r="FC22" s="88"/>
      <c r="FD22" s="105" t="s">
        <v>31</v>
      </c>
      <c r="FE22" s="105"/>
      <c r="FF22" s="110">
        <f>SUM(FE15:FF15)+D14+FF20</f>
        <v>2.679676973005638</v>
      </c>
      <c r="FG22" s="110"/>
      <c r="FH22" s="126"/>
      <c r="FI22" s="131">
        <f>SUM(FK15:FL15)+C14+FI20</f>
        <v>4.9178203311893212</v>
      </c>
      <c r="FJ22" s="88"/>
      <c r="FK22" s="88"/>
      <c r="FL22" s="105" t="s">
        <v>31</v>
      </c>
      <c r="FM22" s="105"/>
      <c r="FN22" s="110">
        <f>SUM(FM15:FN15)+D14+FN20</f>
        <v>3.0633292648890729</v>
      </c>
      <c r="FO22" s="110"/>
      <c r="FP22" s="126"/>
      <c r="FQ22" s="131">
        <f>SUM(FS15:FT15)+C14+FQ20</f>
        <v>4.1535631976642371</v>
      </c>
      <c r="FR22" s="88"/>
      <c r="FS22" s="88"/>
      <c r="FT22" s="105" t="s">
        <v>31</v>
      </c>
      <c r="FU22" s="105"/>
      <c r="FV22" s="110">
        <f>SUM(FU15:FV15)+D14+FV20</f>
        <v>1.8799751531688935</v>
      </c>
      <c r="FW22" s="110"/>
      <c r="FX22" s="126"/>
      <c r="FY22" s="131">
        <f>SUM(GA15:GB15)+C14+FY20</f>
        <v>4.7528605011387377</v>
      </c>
      <c r="FZ22" s="88"/>
      <c r="GA22" s="88"/>
      <c r="GB22" s="105" t="s">
        <v>31</v>
      </c>
      <c r="GC22" s="105"/>
      <c r="GD22" s="110">
        <f>SUM(GC15:GD15)+D14+GD20</f>
        <v>3.0161561609747789</v>
      </c>
      <c r="GE22" s="110"/>
      <c r="GF22" s="126"/>
      <c r="GG22" s="131">
        <f>SUM(GI15:GJ15)+C14+GG20</f>
        <v>3.2264372839276438</v>
      </c>
      <c r="GH22" s="88"/>
      <c r="GI22" s="88"/>
      <c r="GJ22" s="105" t="s">
        <v>31</v>
      </c>
      <c r="GK22" s="105"/>
      <c r="GL22" s="110">
        <f>SUM(GK15:GL15)+D14+GL20</f>
        <v>2.6000086969410137</v>
      </c>
      <c r="GM22" s="110"/>
      <c r="GN22" s="126"/>
      <c r="GO22" s="131">
        <f>SUM(GQ15:GR15)+C14+GO20</f>
        <v>2.4850212721286145</v>
      </c>
      <c r="GP22" s="88"/>
      <c r="GQ22" s="88"/>
      <c r="GR22" s="105" t="s">
        <v>31</v>
      </c>
      <c r="GS22" s="105"/>
      <c r="GT22" s="110">
        <f>SUM(GS15:GT15)+D14+GT20</f>
        <v>1.4080005636802633</v>
      </c>
      <c r="GU22" s="110"/>
      <c r="GV22" s="139"/>
    </row>
    <row r="23" spans="1:204" ht="13.5" thickBot="1" x14ac:dyDescent="0.25">
      <c r="A23" s="119"/>
      <c r="B23" s="93"/>
      <c r="C23" s="93"/>
      <c r="D23" s="93"/>
      <c r="E23" s="70"/>
      <c r="F23" s="70"/>
      <c r="G23" s="70"/>
      <c r="H23" s="70"/>
      <c r="I23" s="38" t="s">
        <v>34</v>
      </c>
      <c r="J23" s="39"/>
      <c r="K23" s="39"/>
      <c r="L23" s="40"/>
      <c r="M23" s="89">
        <f>SUM(M21,M22)</f>
        <v>8.0545437222641674</v>
      </c>
      <c r="N23" s="89"/>
      <c r="O23" s="89"/>
      <c r="P23" s="106" t="s">
        <v>31</v>
      </c>
      <c r="Q23" s="106"/>
      <c r="R23" s="111">
        <f>SUM(R21,R22)</f>
        <v>3.0180697475981972</v>
      </c>
      <c r="S23" s="111"/>
      <c r="T23" s="127"/>
      <c r="U23" s="132">
        <f>SUM(U21,U22)</f>
        <v>10.316856323977689</v>
      </c>
      <c r="V23" s="89"/>
      <c r="W23" s="89"/>
      <c r="X23" s="106" t="s">
        <v>31</v>
      </c>
      <c r="Y23" s="106"/>
      <c r="Z23" s="111">
        <f>SUM(Z21,Z22)</f>
        <v>6.0187108046091673</v>
      </c>
      <c r="AA23" s="111"/>
      <c r="AB23" s="127"/>
      <c r="AC23" s="132">
        <f>SUM(AC21,AC22)</f>
        <v>12.15914337371369</v>
      </c>
      <c r="AD23" s="89"/>
      <c r="AE23" s="89"/>
      <c r="AF23" s="106" t="s">
        <v>31</v>
      </c>
      <c r="AG23" s="106"/>
      <c r="AH23" s="111">
        <f>SUM(AH21,AH22)</f>
        <v>6.4314942715377184</v>
      </c>
      <c r="AI23" s="111"/>
      <c r="AJ23" s="127"/>
      <c r="AK23" s="132">
        <f>SUM(AK21,AK22)</f>
        <v>12.906531708065778</v>
      </c>
      <c r="AL23" s="89"/>
      <c r="AM23" s="89"/>
      <c r="AN23" s="106" t="s">
        <v>31</v>
      </c>
      <c r="AO23" s="106"/>
      <c r="AP23" s="111">
        <f>SUM(AP21,AP22)</f>
        <v>7.5488373882546478</v>
      </c>
      <c r="AQ23" s="111"/>
      <c r="AR23" s="127"/>
      <c r="AS23" s="132">
        <f>SUM(AS21,AS22)</f>
        <v>12.331602757373862</v>
      </c>
      <c r="AT23" s="89"/>
      <c r="AU23" s="89"/>
      <c r="AV23" s="106" t="s">
        <v>31</v>
      </c>
      <c r="AW23" s="106"/>
      <c r="AX23" s="111">
        <f>SUM(AX21,AX22)</f>
        <v>6.8226202199687673</v>
      </c>
      <c r="AY23" s="111"/>
      <c r="AZ23" s="127"/>
      <c r="BA23" s="132">
        <f>SUM(BA21,BA22)</f>
        <v>12.120835639125312</v>
      </c>
      <c r="BB23" s="89"/>
      <c r="BC23" s="89"/>
      <c r="BD23" s="106" t="s">
        <v>31</v>
      </c>
      <c r="BE23" s="106"/>
      <c r="BF23" s="111">
        <f>SUM(BF21,BF22)</f>
        <v>7.1051004121469372</v>
      </c>
      <c r="BG23" s="111"/>
      <c r="BH23" s="127"/>
      <c r="BI23" s="132">
        <f>SUM(BI21,BI22)</f>
        <v>10.591433597332937</v>
      </c>
      <c r="BJ23" s="89"/>
      <c r="BK23" s="89"/>
      <c r="BL23" s="106" t="s">
        <v>31</v>
      </c>
      <c r="BM23" s="106"/>
      <c r="BN23" s="111">
        <f>SUM(BN21,BN22)</f>
        <v>6.6217531236561786</v>
      </c>
      <c r="BO23" s="111"/>
      <c r="BP23" s="127"/>
      <c r="BQ23" s="132">
        <f>SUM(BQ21,BQ22)</f>
        <v>7.0914315037301012</v>
      </c>
      <c r="BR23" s="89"/>
      <c r="BS23" s="89"/>
      <c r="BT23" s="106" t="s">
        <v>31</v>
      </c>
      <c r="BU23" s="106"/>
      <c r="BV23" s="111">
        <f>SUM(BV21,BV22)</f>
        <v>2.9255157674735974</v>
      </c>
      <c r="BW23" s="111"/>
      <c r="BX23" s="127"/>
      <c r="BY23" s="132">
        <f>SUM(BY21,BY22)</f>
        <v>7.9359929430713994</v>
      </c>
      <c r="BZ23" s="89"/>
      <c r="CA23" s="89"/>
      <c r="CB23" s="106" t="s">
        <v>31</v>
      </c>
      <c r="CC23" s="106"/>
      <c r="CD23" s="111">
        <f>SUM(CD21,CD22)</f>
        <v>2.9089670033249098</v>
      </c>
      <c r="CE23" s="111"/>
      <c r="CF23" s="127"/>
      <c r="CG23" s="132">
        <f>SUM(CG21,CG22)</f>
        <v>9.3032634950969655</v>
      </c>
      <c r="CH23" s="89"/>
      <c r="CI23" s="89"/>
      <c r="CJ23" s="106" t="s">
        <v>31</v>
      </c>
      <c r="CK23" s="106"/>
      <c r="CL23" s="111">
        <f>SUM(CL21,CL22)</f>
        <v>2.7694295130333124</v>
      </c>
      <c r="CM23" s="111"/>
      <c r="CN23" s="127"/>
      <c r="CO23" s="132">
        <f>SUM(CO21,CO22)</f>
        <v>9.2971672006919004</v>
      </c>
      <c r="CP23" s="89"/>
      <c r="CQ23" s="89"/>
      <c r="CR23" s="106" t="s">
        <v>31</v>
      </c>
      <c r="CS23" s="106"/>
      <c r="CT23" s="111">
        <f>SUM(CT21,CT22)</f>
        <v>2.6976066645480676</v>
      </c>
      <c r="CU23" s="111"/>
      <c r="CV23" s="127"/>
      <c r="CW23" s="132">
        <f>SUM(CW21,CW22)</f>
        <v>9.2942507588248517</v>
      </c>
      <c r="CX23" s="89"/>
      <c r="CY23" s="89"/>
      <c r="CZ23" s="106" t="s">
        <v>31</v>
      </c>
      <c r="DA23" s="106"/>
      <c r="DB23" s="111">
        <f>SUM(DB21,DB22)</f>
        <v>2.7906708583678919</v>
      </c>
      <c r="DC23" s="111"/>
      <c r="DD23" s="127"/>
      <c r="DE23" s="132">
        <f>SUM(DE21,DE22)</f>
        <v>9.5760470930376176</v>
      </c>
      <c r="DF23" s="89"/>
      <c r="DG23" s="89"/>
      <c r="DH23" s="106" t="s">
        <v>31</v>
      </c>
      <c r="DI23" s="106"/>
      <c r="DJ23" s="111">
        <f>SUM(DJ21,DJ22)</f>
        <v>3.8986077774637105</v>
      </c>
      <c r="DK23" s="111"/>
      <c r="DL23" s="127"/>
      <c r="DM23" s="132">
        <f>SUM(DM21,DM22)</f>
        <v>10.418006265857269</v>
      </c>
      <c r="DN23" s="89"/>
      <c r="DO23" s="89"/>
      <c r="DP23" s="106" t="s">
        <v>31</v>
      </c>
      <c r="DQ23" s="106"/>
      <c r="DR23" s="111">
        <f>SUM(DR21,DR22)</f>
        <v>6.2717628901587883</v>
      </c>
      <c r="DS23" s="111"/>
      <c r="DT23" s="127"/>
      <c r="DU23" s="132">
        <f>SUM(DU21,DU22)</f>
        <v>9.2486771970619142</v>
      </c>
      <c r="DV23" s="89"/>
      <c r="DW23" s="89"/>
      <c r="DX23" s="106" t="s">
        <v>31</v>
      </c>
      <c r="DY23" s="106"/>
      <c r="DZ23" s="111">
        <f>SUM(DZ21,DZ22)</f>
        <v>5.3017805207825219</v>
      </c>
      <c r="EA23" s="111"/>
      <c r="EB23" s="127"/>
      <c r="EC23" s="132">
        <f>SUM(EC21,EC22)</f>
        <v>8.6126822110244881</v>
      </c>
      <c r="ED23" s="89"/>
      <c r="EE23" s="89"/>
      <c r="EF23" s="106" t="s">
        <v>31</v>
      </c>
      <c r="EG23" s="106"/>
      <c r="EH23" s="111">
        <f>SUM(EH21,EH22)</f>
        <v>4.0658039639742611</v>
      </c>
      <c r="EI23" s="111"/>
      <c r="EJ23" s="127"/>
      <c r="EK23" s="132">
        <f>SUM(EK21,EK22)</f>
        <v>12.312244284723397</v>
      </c>
      <c r="EL23" s="89"/>
      <c r="EM23" s="89"/>
      <c r="EN23" s="106" t="s">
        <v>31</v>
      </c>
      <c r="EO23" s="106"/>
      <c r="EP23" s="111">
        <f>SUM(EP21,EP22)</f>
        <v>8.0125192753738794</v>
      </c>
      <c r="EQ23" s="111"/>
      <c r="ER23" s="127"/>
      <c r="ES23" s="132">
        <f>SUM(ES21,ES22)</f>
        <v>11.845453042399457</v>
      </c>
      <c r="ET23" s="89"/>
      <c r="EU23" s="89"/>
      <c r="EV23" s="106" t="s">
        <v>31</v>
      </c>
      <c r="EW23" s="106"/>
      <c r="EX23" s="111">
        <f>SUM(EX21,EX22)</f>
        <v>7.3840759724022984</v>
      </c>
      <c r="EY23" s="111"/>
      <c r="EZ23" s="127"/>
      <c r="FA23" s="132">
        <f>SUM(FA21,FA22)</f>
        <v>11.254502155371956</v>
      </c>
      <c r="FB23" s="89"/>
      <c r="FC23" s="89"/>
      <c r="FD23" s="106" t="s">
        <v>31</v>
      </c>
      <c r="FE23" s="106"/>
      <c r="FF23" s="111">
        <f>SUM(FF21,FF22)</f>
        <v>6.0134214838606956</v>
      </c>
      <c r="FG23" s="111"/>
      <c r="FH23" s="127"/>
      <c r="FI23" s="132">
        <f>SUM(FI21,FI22)</f>
        <v>11.539560886762418</v>
      </c>
      <c r="FJ23" s="89"/>
      <c r="FK23" s="89"/>
      <c r="FL23" s="106" t="s">
        <v>31</v>
      </c>
      <c r="FM23" s="106"/>
      <c r="FN23" s="111">
        <f>SUM(FN21,FN22)</f>
        <v>6.7515562561938083</v>
      </c>
      <c r="FO23" s="111"/>
      <c r="FP23" s="127"/>
      <c r="FQ23" s="132">
        <f>SUM(FQ21,FQ22)</f>
        <v>10.158556409901653</v>
      </c>
      <c r="FR23" s="89"/>
      <c r="FS23" s="89"/>
      <c r="FT23" s="106" t="s">
        <v>31</v>
      </c>
      <c r="FU23" s="106"/>
      <c r="FV23" s="111">
        <f>SUM(FV21,FV22)</f>
        <v>4.3681754579765757</v>
      </c>
      <c r="FW23" s="111"/>
      <c r="FX23" s="127"/>
      <c r="FY23" s="132">
        <f>SUM(FY21,FY22)</f>
        <v>10.452373607366855</v>
      </c>
      <c r="FZ23" s="89"/>
      <c r="GA23" s="89"/>
      <c r="GB23" s="106" t="s">
        <v>31</v>
      </c>
      <c r="GC23" s="106"/>
      <c r="GD23" s="111">
        <f>SUM(GD21,GD22)</f>
        <v>6.4775486697978986</v>
      </c>
      <c r="GE23" s="111"/>
      <c r="GF23" s="127"/>
      <c r="GG23" s="132">
        <f>SUM(GG21,GG22)</f>
        <v>8.7981683127985093</v>
      </c>
      <c r="GH23" s="89"/>
      <c r="GI23" s="89"/>
      <c r="GJ23" s="106" t="s">
        <v>31</v>
      </c>
      <c r="GK23" s="106"/>
      <c r="GL23" s="111">
        <f>SUM(GL21,GL22)</f>
        <v>5.3564790041672179</v>
      </c>
      <c r="GM23" s="111"/>
      <c r="GN23" s="127"/>
      <c r="GO23" s="132">
        <f>SUM(GO21,GO22)</f>
        <v>6.0827287449369472</v>
      </c>
      <c r="GP23" s="89"/>
      <c r="GQ23" s="89"/>
      <c r="GR23" s="106" t="s">
        <v>31</v>
      </c>
      <c r="GS23" s="106"/>
      <c r="GT23" s="111">
        <f>SUM(GT21,GT22)</f>
        <v>2.4502467700083903</v>
      </c>
      <c r="GU23" s="111"/>
      <c r="GV23" s="140"/>
    </row>
    <row r="24" spans="1:204" ht="30" customHeight="1" thickBot="1" x14ac:dyDescent="0.25">
      <c r="A24" s="52" t="s">
        <v>35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</row>
    <row r="25" spans="1:204" ht="15.75" customHeight="1" thickBot="1" x14ac:dyDescent="0.25">
      <c r="A25" s="17" t="s">
        <v>18</v>
      </c>
      <c r="B25" s="18"/>
      <c r="C25" s="18" t="s">
        <v>3</v>
      </c>
      <c r="D25" s="18"/>
      <c r="E25" s="18" t="s">
        <v>36</v>
      </c>
      <c r="F25" s="18"/>
      <c r="G25" s="18"/>
      <c r="H25" s="18"/>
      <c r="I25" s="18"/>
      <c r="J25" s="18"/>
      <c r="K25" s="18"/>
      <c r="L25" s="19"/>
      <c r="M25" s="7" t="s">
        <v>8</v>
      </c>
      <c r="N25" s="8"/>
      <c r="O25" s="8"/>
      <c r="P25" s="8"/>
      <c r="Q25" s="8"/>
      <c r="R25" s="8"/>
      <c r="S25" s="8"/>
      <c r="T25" s="9"/>
      <c r="U25" s="7" t="s">
        <v>8</v>
      </c>
      <c r="V25" s="8"/>
      <c r="W25" s="8"/>
      <c r="X25" s="8"/>
      <c r="Y25" s="8"/>
      <c r="Z25" s="8"/>
      <c r="AA25" s="8"/>
      <c r="AB25" s="9"/>
      <c r="AC25" s="7" t="s">
        <v>8</v>
      </c>
      <c r="AD25" s="8"/>
      <c r="AE25" s="8"/>
      <c r="AF25" s="8"/>
      <c r="AG25" s="8"/>
      <c r="AH25" s="8"/>
      <c r="AI25" s="8"/>
      <c r="AJ25" s="9"/>
      <c r="AK25" s="7" t="s">
        <v>8</v>
      </c>
      <c r="AL25" s="8"/>
      <c r="AM25" s="8"/>
      <c r="AN25" s="8"/>
      <c r="AO25" s="8"/>
      <c r="AP25" s="8"/>
      <c r="AQ25" s="8"/>
      <c r="AR25" s="9"/>
      <c r="AS25" s="7" t="s">
        <v>8</v>
      </c>
      <c r="AT25" s="8"/>
      <c r="AU25" s="8"/>
      <c r="AV25" s="8"/>
      <c r="AW25" s="8"/>
      <c r="AX25" s="8"/>
      <c r="AY25" s="8"/>
      <c r="AZ25" s="9"/>
      <c r="BA25" s="7" t="s">
        <v>8</v>
      </c>
      <c r="BB25" s="8"/>
      <c r="BC25" s="8"/>
      <c r="BD25" s="8"/>
      <c r="BE25" s="8"/>
      <c r="BF25" s="8"/>
      <c r="BG25" s="8"/>
      <c r="BH25" s="9"/>
      <c r="BI25" s="7" t="s">
        <v>8</v>
      </c>
      <c r="BJ25" s="8"/>
      <c r="BK25" s="8"/>
      <c r="BL25" s="8"/>
      <c r="BM25" s="8"/>
      <c r="BN25" s="8"/>
      <c r="BO25" s="8"/>
      <c r="BP25" s="9"/>
      <c r="BQ25" s="7" t="s">
        <v>8</v>
      </c>
      <c r="BR25" s="8"/>
      <c r="BS25" s="8"/>
      <c r="BT25" s="8"/>
      <c r="BU25" s="8"/>
      <c r="BV25" s="8"/>
      <c r="BW25" s="8"/>
      <c r="BX25" s="9"/>
      <c r="BY25" s="7" t="s">
        <v>8</v>
      </c>
      <c r="BZ25" s="8"/>
      <c r="CA25" s="8"/>
      <c r="CB25" s="8"/>
      <c r="CC25" s="8"/>
      <c r="CD25" s="8"/>
      <c r="CE25" s="8"/>
      <c r="CF25" s="9"/>
      <c r="CG25" s="7" t="s">
        <v>8</v>
      </c>
      <c r="CH25" s="8"/>
      <c r="CI25" s="8"/>
      <c r="CJ25" s="8"/>
      <c r="CK25" s="8"/>
      <c r="CL25" s="8"/>
      <c r="CM25" s="8"/>
      <c r="CN25" s="9"/>
      <c r="CO25" s="7" t="s">
        <v>8</v>
      </c>
      <c r="CP25" s="8"/>
      <c r="CQ25" s="8"/>
      <c r="CR25" s="8"/>
      <c r="CS25" s="8"/>
      <c r="CT25" s="8"/>
      <c r="CU25" s="8"/>
      <c r="CV25" s="9"/>
      <c r="CW25" s="7" t="s">
        <v>8</v>
      </c>
      <c r="CX25" s="8"/>
      <c r="CY25" s="8"/>
      <c r="CZ25" s="8"/>
      <c r="DA25" s="8"/>
      <c r="DB25" s="8"/>
      <c r="DC25" s="8"/>
      <c r="DD25" s="9"/>
      <c r="DE25" s="7" t="s">
        <v>8</v>
      </c>
      <c r="DF25" s="8"/>
      <c r="DG25" s="8"/>
      <c r="DH25" s="8"/>
      <c r="DI25" s="8"/>
      <c r="DJ25" s="8"/>
      <c r="DK25" s="8"/>
      <c r="DL25" s="9"/>
      <c r="DM25" s="7" t="s">
        <v>8</v>
      </c>
      <c r="DN25" s="8"/>
      <c r="DO25" s="8"/>
      <c r="DP25" s="8"/>
      <c r="DQ25" s="8"/>
      <c r="DR25" s="8"/>
      <c r="DS25" s="8"/>
      <c r="DT25" s="9"/>
      <c r="DU25" s="7" t="s">
        <v>8</v>
      </c>
      <c r="DV25" s="8"/>
      <c r="DW25" s="8"/>
      <c r="DX25" s="8"/>
      <c r="DY25" s="8"/>
      <c r="DZ25" s="8"/>
      <c r="EA25" s="8"/>
      <c r="EB25" s="9"/>
      <c r="EC25" s="7" t="s">
        <v>8</v>
      </c>
      <c r="ED25" s="8"/>
      <c r="EE25" s="8"/>
      <c r="EF25" s="8"/>
      <c r="EG25" s="8"/>
      <c r="EH25" s="8"/>
      <c r="EI25" s="8"/>
      <c r="EJ25" s="9"/>
      <c r="EK25" s="7" t="s">
        <v>8</v>
      </c>
      <c r="EL25" s="8"/>
      <c r="EM25" s="8"/>
      <c r="EN25" s="8"/>
      <c r="EO25" s="8"/>
      <c r="EP25" s="8"/>
      <c r="EQ25" s="8"/>
      <c r="ER25" s="9"/>
      <c r="ES25" s="7" t="s">
        <v>8</v>
      </c>
      <c r="ET25" s="8"/>
      <c r="EU25" s="8"/>
      <c r="EV25" s="8"/>
      <c r="EW25" s="8"/>
      <c r="EX25" s="8"/>
      <c r="EY25" s="8"/>
      <c r="EZ25" s="9"/>
      <c r="FA25" s="7" t="s">
        <v>8</v>
      </c>
      <c r="FB25" s="8"/>
      <c r="FC25" s="8"/>
      <c r="FD25" s="8"/>
      <c r="FE25" s="8"/>
      <c r="FF25" s="8"/>
      <c r="FG25" s="8"/>
      <c r="FH25" s="9"/>
      <c r="FI25" s="7" t="s">
        <v>8</v>
      </c>
      <c r="FJ25" s="8"/>
      <c r="FK25" s="8"/>
      <c r="FL25" s="8"/>
      <c r="FM25" s="8"/>
      <c r="FN25" s="8"/>
      <c r="FO25" s="8"/>
      <c r="FP25" s="9"/>
      <c r="FQ25" s="7" t="s">
        <v>8</v>
      </c>
      <c r="FR25" s="8"/>
      <c r="FS25" s="8"/>
      <c r="FT25" s="8"/>
      <c r="FU25" s="8"/>
      <c r="FV25" s="8"/>
      <c r="FW25" s="8"/>
      <c r="FX25" s="9"/>
      <c r="FY25" s="7" t="s">
        <v>8</v>
      </c>
      <c r="FZ25" s="8"/>
      <c r="GA25" s="8"/>
      <c r="GB25" s="8"/>
      <c r="GC25" s="8"/>
      <c r="GD25" s="8"/>
      <c r="GE25" s="8"/>
      <c r="GF25" s="9"/>
      <c r="GG25" s="7" t="s">
        <v>8</v>
      </c>
      <c r="GH25" s="8"/>
      <c r="GI25" s="8"/>
      <c r="GJ25" s="8"/>
      <c r="GK25" s="8"/>
      <c r="GL25" s="8"/>
      <c r="GM25" s="8"/>
      <c r="GN25" s="9"/>
      <c r="GO25" s="7" t="s">
        <v>8</v>
      </c>
      <c r="GP25" s="8"/>
      <c r="GQ25" s="8"/>
      <c r="GR25" s="8"/>
      <c r="GS25" s="8"/>
      <c r="GT25" s="8"/>
      <c r="GU25" s="8"/>
      <c r="GV25" s="9"/>
    </row>
    <row r="26" spans="1:204" x14ac:dyDescent="0.2">
      <c r="A26" s="141">
        <v>110</v>
      </c>
      <c r="B26" s="58"/>
      <c r="C26" s="58" t="s">
        <v>23</v>
      </c>
      <c r="D26" s="58"/>
      <c r="E26" s="59" t="s">
        <v>37</v>
      </c>
      <c r="F26" s="59"/>
      <c r="G26" s="59"/>
      <c r="H26" s="59"/>
      <c r="I26" s="59"/>
      <c r="J26" s="59"/>
      <c r="K26" s="59"/>
      <c r="L26" s="142"/>
      <c r="M26" s="143">
        <v>110</v>
      </c>
      <c r="N26" s="144"/>
      <c r="O26" s="144"/>
      <c r="P26" s="144"/>
      <c r="Q26" s="144"/>
      <c r="R26" s="144"/>
      <c r="S26" s="144"/>
      <c r="T26" s="145"/>
      <c r="U26" s="143">
        <v>110</v>
      </c>
      <c r="V26" s="144"/>
      <c r="W26" s="144"/>
      <c r="X26" s="144"/>
      <c r="Y26" s="144"/>
      <c r="Z26" s="144"/>
      <c r="AA26" s="144"/>
      <c r="AB26" s="145"/>
      <c r="AC26" s="143">
        <v>110</v>
      </c>
      <c r="AD26" s="144"/>
      <c r="AE26" s="144"/>
      <c r="AF26" s="144"/>
      <c r="AG26" s="144"/>
      <c r="AH26" s="144"/>
      <c r="AI26" s="144"/>
      <c r="AJ26" s="145"/>
      <c r="AK26" s="143">
        <v>110</v>
      </c>
      <c r="AL26" s="144"/>
      <c r="AM26" s="144"/>
      <c r="AN26" s="144"/>
      <c r="AO26" s="144"/>
      <c r="AP26" s="144"/>
      <c r="AQ26" s="144"/>
      <c r="AR26" s="145"/>
      <c r="AS26" s="143">
        <v>110</v>
      </c>
      <c r="AT26" s="144"/>
      <c r="AU26" s="144"/>
      <c r="AV26" s="144"/>
      <c r="AW26" s="144"/>
      <c r="AX26" s="144"/>
      <c r="AY26" s="144"/>
      <c r="AZ26" s="145"/>
      <c r="BA26" s="143">
        <v>110</v>
      </c>
      <c r="BB26" s="144"/>
      <c r="BC26" s="144"/>
      <c r="BD26" s="144"/>
      <c r="BE26" s="144"/>
      <c r="BF26" s="144"/>
      <c r="BG26" s="144"/>
      <c r="BH26" s="145"/>
      <c r="BI26" s="143">
        <v>110</v>
      </c>
      <c r="BJ26" s="144"/>
      <c r="BK26" s="144"/>
      <c r="BL26" s="144"/>
      <c r="BM26" s="144"/>
      <c r="BN26" s="144"/>
      <c r="BO26" s="144"/>
      <c r="BP26" s="145"/>
      <c r="BQ26" s="143">
        <v>110</v>
      </c>
      <c r="BR26" s="144"/>
      <c r="BS26" s="144"/>
      <c r="BT26" s="144"/>
      <c r="BU26" s="144"/>
      <c r="BV26" s="144"/>
      <c r="BW26" s="144"/>
      <c r="BX26" s="145"/>
      <c r="BY26" s="143">
        <v>110</v>
      </c>
      <c r="BZ26" s="144"/>
      <c r="CA26" s="144"/>
      <c r="CB26" s="144"/>
      <c r="CC26" s="144"/>
      <c r="CD26" s="144"/>
      <c r="CE26" s="144"/>
      <c r="CF26" s="145"/>
      <c r="CG26" s="143">
        <v>110</v>
      </c>
      <c r="CH26" s="144"/>
      <c r="CI26" s="144"/>
      <c r="CJ26" s="144"/>
      <c r="CK26" s="144"/>
      <c r="CL26" s="144"/>
      <c r="CM26" s="144"/>
      <c r="CN26" s="145"/>
      <c r="CO26" s="143">
        <v>110</v>
      </c>
      <c r="CP26" s="144"/>
      <c r="CQ26" s="144"/>
      <c r="CR26" s="144"/>
      <c r="CS26" s="144"/>
      <c r="CT26" s="144"/>
      <c r="CU26" s="144"/>
      <c r="CV26" s="145"/>
      <c r="CW26" s="143">
        <v>110</v>
      </c>
      <c r="CX26" s="144"/>
      <c r="CY26" s="144"/>
      <c r="CZ26" s="144"/>
      <c r="DA26" s="144"/>
      <c r="DB26" s="144"/>
      <c r="DC26" s="144"/>
      <c r="DD26" s="145"/>
      <c r="DE26" s="143">
        <v>110</v>
      </c>
      <c r="DF26" s="144"/>
      <c r="DG26" s="144"/>
      <c r="DH26" s="144"/>
      <c r="DI26" s="144"/>
      <c r="DJ26" s="144"/>
      <c r="DK26" s="144"/>
      <c r="DL26" s="145"/>
      <c r="DM26" s="143">
        <v>110</v>
      </c>
      <c r="DN26" s="144"/>
      <c r="DO26" s="144"/>
      <c r="DP26" s="144"/>
      <c r="DQ26" s="144"/>
      <c r="DR26" s="144"/>
      <c r="DS26" s="144"/>
      <c r="DT26" s="145"/>
      <c r="DU26" s="143">
        <v>110</v>
      </c>
      <c r="DV26" s="144"/>
      <c r="DW26" s="144"/>
      <c r="DX26" s="144"/>
      <c r="DY26" s="144"/>
      <c r="DZ26" s="144"/>
      <c r="EA26" s="144"/>
      <c r="EB26" s="145"/>
      <c r="EC26" s="143">
        <v>110</v>
      </c>
      <c r="ED26" s="144"/>
      <c r="EE26" s="144"/>
      <c r="EF26" s="144"/>
      <c r="EG26" s="144"/>
      <c r="EH26" s="144"/>
      <c r="EI26" s="144"/>
      <c r="EJ26" s="145"/>
      <c r="EK26" s="143">
        <v>110</v>
      </c>
      <c r="EL26" s="144"/>
      <c r="EM26" s="144"/>
      <c r="EN26" s="144"/>
      <c r="EO26" s="144"/>
      <c r="EP26" s="144"/>
      <c r="EQ26" s="144"/>
      <c r="ER26" s="145"/>
      <c r="ES26" s="143">
        <v>110</v>
      </c>
      <c r="ET26" s="144"/>
      <c r="EU26" s="144"/>
      <c r="EV26" s="144"/>
      <c r="EW26" s="144"/>
      <c r="EX26" s="144"/>
      <c r="EY26" s="144"/>
      <c r="EZ26" s="145"/>
      <c r="FA26" s="143">
        <v>110</v>
      </c>
      <c r="FB26" s="144"/>
      <c r="FC26" s="144"/>
      <c r="FD26" s="144"/>
      <c r="FE26" s="144"/>
      <c r="FF26" s="144"/>
      <c r="FG26" s="144"/>
      <c r="FH26" s="145"/>
      <c r="FI26" s="143">
        <v>110</v>
      </c>
      <c r="FJ26" s="144"/>
      <c r="FK26" s="144"/>
      <c r="FL26" s="144"/>
      <c r="FM26" s="144"/>
      <c r="FN26" s="144"/>
      <c r="FO26" s="144"/>
      <c r="FP26" s="145"/>
      <c r="FQ26" s="143">
        <v>110</v>
      </c>
      <c r="FR26" s="144"/>
      <c r="FS26" s="144"/>
      <c r="FT26" s="144"/>
      <c r="FU26" s="144"/>
      <c r="FV26" s="144"/>
      <c r="FW26" s="144"/>
      <c r="FX26" s="145"/>
      <c r="FY26" s="143">
        <v>110</v>
      </c>
      <c r="FZ26" s="144"/>
      <c r="GA26" s="144"/>
      <c r="GB26" s="144"/>
      <c r="GC26" s="144"/>
      <c r="GD26" s="144"/>
      <c r="GE26" s="144"/>
      <c r="GF26" s="145"/>
      <c r="GG26" s="143">
        <v>110</v>
      </c>
      <c r="GH26" s="144"/>
      <c r="GI26" s="144"/>
      <c r="GJ26" s="144"/>
      <c r="GK26" s="144"/>
      <c r="GL26" s="144"/>
      <c r="GM26" s="144"/>
      <c r="GN26" s="145"/>
      <c r="GO26" s="143">
        <v>110</v>
      </c>
      <c r="GP26" s="144"/>
      <c r="GQ26" s="144"/>
      <c r="GR26" s="144"/>
      <c r="GS26" s="144"/>
      <c r="GT26" s="144"/>
      <c r="GU26" s="144"/>
      <c r="GV26" s="145"/>
    </row>
    <row r="27" spans="1:204" x14ac:dyDescent="0.2">
      <c r="A27" s="146">
        <v>110</v>
      </c>
      <c r="B27" s="62"/>
      <c r="C27" s="62" t="s">
        <v>26</v>
      </c>
      <c r="D27" s="62"/>
      <c r="E27" s="63" t="s">
        <v>38</v>
      </c>
      <c r="F27" s="63"/>
      <c r="G27" s="63"/>
      <c r="H27" s="63"/>
      <c r="I27" s="63"/>
      <c r="J27" s="63"/>
      <c r="K27" s="63"/>
      <c r="L27" s="147"/>
      <c r="M27" s="148">
        <v>110</v>
      </c>
      <c r="N27" s="149"/>
      <c r="O27" s="149"/>
      <c r="P27" s="149"/>
      <c r="Q27" s="149"/>
      <c r="R27" s="149"/>
      <c r="S27" s="149"/>
      <c r="T27" s="150"/>
      <c r="U27" s="148">
        <v>110</v>
      </c>
      <c r="V27" s="149"/>
      <c r="W27" s="149"/>
      <c r="X27" s="149"/>
      <c r="Y27" s="149"/>
      <c r="Z27" s="149"/>
      <c r="AA27" s="149"/>
      <c r="AB27" s="150"/>
      <c r="AC27" s="148">
        <v>110</v>
      </c>
      <c r="AD27" s="149"/>
      <c r="AE27" s="149"/>
      <c r="AF27" s="149"/>
      <c r="AG27" s="149"/>
      <c r="AH27" s="149"/>
      <c r="AI27" s="149"/>
      <c r="AJ27" s="150"/>
      <c r="AK27" s="148">
        <v>110</v>
      </c>
      <c r="AL27" s="149"/>
      <c r="AM27" s="149"/>
      <c r="AN27" s="149"/>
      <c r="AO27" s="149"/>
      <c r="AP27" s="149"/>
      <c r="AQ27" s="149"/>
      <c r="AR27" s="150"/>
      <c r="AS27" s="148">
        <v>110</v>
      </c>
      <c r="AT27" s="149"/>
      <c r="AU27" s="149"/>
      <c r="AV27" s="149"/>
      <c r="AW27" s="149"/>
      <c r="AX27" s="149"/>
      <c r="AY27" s="149"/>
      <c r="AZ27" s="150"/>
      <c r="BA27" s="148">
        <v>110</v>
      </c>
      <c r="BB27" s="149"/>
      <c r="BC27" s="149"/>
      <c r="BD27" s="149"/>
      <c r="BE27" s="149"/>
      <c r="BF27" s="149"/>
      <c r="BG27" s="149"/>
      <c r="BH27" s="150"/>
      <c r="BI27" s="148">
        <v>110</v>
      </c>
      <c r="BJ27" s="149"/>
      <c r="BK27" s="149"/>
      <c r="BL27" s="149"/>
      <c r="BM27" s="149"/>
      <c r="BN27" s="149"/>
      <c r="BO27" s="149"/>
      <c r="BP27" s="150"/>
      <c r="BQ27" s="148">
        <v>110</v>
      </c>
      <c r="BR27" s="149"/>
      <c r="BS27" s="149"/>
      <c r="BT27" s="149"/>
      <c r="BU27" s="149"/>
      <c r="BV27" s="149"/>
      <c r="BW27" s="149"/>
      <c r="BX27" s="150"/>
      <c r="BY27" s="148">
        <v>110</v>
      </c>
      <c r="BZ27" s="149"/>
      <c r="CA27" s="149"/>
      <c r="CB27" s="149"/>
      <c r="CC27" s="149"/>
      <c r="CD27" s="149"/>
      <c r="CE27" s="149"/>
      <c r="CF27" s="150"/>
      <c r="CG27" s="148">
        <v>110</v>
      </c>
      <c r="CH27" s="149"/>
      <c r="CI27" s="149"/>
      <c r="CJ27" s="149"/>
      <c r="CK27" s="149"/>
      <c r="CL27" s="149"/>
      <c r="CM27" s="149"/>
      <c r="CN27" s="150"/>
      <c r="CO27" s="148">
        <v>110</v>
      </c>
      <c r="CP27" s="149"/>
      <c r="CQ27" s="149"/>
      <c r="CR27" s="149"/>
      <c r="CS27" s="149"/>
      <c r="CT27" s="149"/>
      <c r="CU27" s="149"/>
      <c r="CV27" s="150"/>
      <c r="CW27" s="148">
        <v>110</v>
      </c>
      <c r="CX27" s="149"/>
      <c r="CY27" s="149"/>
      <c r="CZ27" s="149"/>
      <c r="DA27" s="149"/>
      <c r="DB27" s="149"/>
      <c r="DC27" s="149"/>
      <c r="DD27" s="150"/>
      <c r="DE27" s="148">
        <v>110</v>
      </c>
      <c r="DF27" s="149"/>
      <c r="DG27" s="149"/>
      <c r="DH27" s="149"/>
      <c r="DI27" s="149"/>
      <c r="DJ27" s="149"/>
      <c r="DK27" s="149"/>
      <c r="DL27" s="150"/>
      <c r="DM27" s="148">
        <v>110</v>
      </c>
      <c r="DN27" s="149"/>
      <c r="DO27" s="149"/>
      <c r="DP27" s="149"/>
      <c r="DQ27" s="149"/>
      <c r="DR27" s="149"/>
      <c r="DS27" s="149"/>
      <c r="DT27" s="150"/>
      <c r="DU27" s="148">
        <v>110</v>
      </c>
      <c r="DV27" s="149"/>
      <c r="DW27" s="149"/>
      <c r="DX27" s="149"/>
      <c r="DY27" s="149"/>
      <c r="DZ27" s="149"/>
      <c r="EA27" s="149"/>
      <c r="EB27" s="150"/>
      <c r="EC27" s="148">
        <v>110</v>
      </c>
      <c r="ED27" s="149"/>
      <c r="EE27" s="149"/>
      <c r="EF27" s="149"/>
      <c r="EG27" s="149"/>
      <c r="EH27" s="149"/>
      <c r="EI27" s="149"/>
      <c r="EJ27" s="150"/>
      <c r="EK27" s="148">
        <v>110</v>
      </c>
      <c r="EL27" s="149"/>
      <c r="EM27" s="149"/>
      <c r="EN27" s="149"/>
      <c r="EO27" s="149"/>
      <c r="EP27" s="149"/>
      <c r="EQ27" s="149"/>
      <c r="ER27" s="150"/>
      <c r="ES27" s="148">
        <v>110</v>
      </c>
      <c r="ET27" s="149"/>
      <c r="EU27" s="149"/>
      <c r="EV27" s="149"/>
      <c r="EW27" s="149"/>
      <c r="EX27" s="149"/>
      <c r="EY27" s="149"/>
      <c r="EZ27" s="150"/>
      <c r="FA27" s="148">
        <v>110</v>
      </c>
      <c r="FB27" s="149"/>
      <c r="FC27" s="149"/>
      <c r="FD27" s="149"/>
      <c r="FE27" s="149"/>
      <c r="FF27" s="149"/>
      <c r="FG27" s="149"/>
      <c r="FH27" s="150"/>
      <c r="FI27" s="148">
        <v>110</v>
      </c>
      <c r="FJ27" s="149"/>
      <c r="FK27" s="149"/>
      <c r="FL27" s="149"/>
      <c r="FM27" s="149"/>
      <c r="FN27" s="149"/>
      <c r="FO27" s="149"/>
      <c r="FP27" s="150"/>
      <c r="FQ27" s="148">
        <v>110</v>
      </c>
      <c r="FR27" s="149"/>
      <c r="FS27" s="149"/>
      <c r="FT27" s="149"/>
      <c r="FU27" s="149"/>
      <c r="FV27" s="149"/>
      <c r="FW27" s="149"/>
      <c r="FX27" s="150"/>
      <c r="FY27" s="148">
        <v>110</v>
      </c>
      <c r="FZ27" s="149"/>
      <c r="GA27" s="149"/>
      <c r="GB27" s="149"/>
      <c r="GC27" s="149"/>
      <c r="GD27" s="149"/>
      <c r="GE27" s="149"/>
      <c r="GF27" s="150"/>
      <c r="GG27" s="148">
        <v>110</v>
      </c>
      <c r="GH27" s="149"/>
      <c r="GI27" s="149"/>
      <c r="GJ27" s="149"/>
      <c r="GK27" s="149"/>
      <c r="GL27" s="149"/>
      <c r="GM27" s="149"/>
      <c r="GN27" s="150"/>
      <c r="GO27" s="148">
        <v>110</v>
      </c>
      <c r="GP27" s="149"/>
      <c r="GQ27" s="149"/>
      <c r="GR27" s="149"/>
      <c r="GS27" s="149"/>
      <c r="GT27" s="149"/>
      <c r="GU27" s="149"/>
      <c r="GV27" s="150"/>
    </row>
    <row r="28" spans="1:204" x14ac:dyDescent="0.2">
      <c r="A28" s="146">
        <v>6</v>
      </c>
      <c r="B28" s="62"/>
      <c r="C28" s="62" t="s">
        <v>23</v>
      </c>
      <c r="D28" s="62"/>
      <c r="E28" s="63" t="s">
        <v>39</v>
      </c>
      <c r="F28" s="63"/>
      <c r="G28" s="63"/>
      <c r="H28" s="63"/>
      <c r="I28" s="63"/>
      <c r="J28" s="63"/>
      <c r="K28" s="63"/>
      <c r="L28" s="147"/>
      <c r="M28" s="148">
        <v>6.0999999046325684</v>
      </c>
      <c r="N28" s="149"/>
      <c r="O28" s="149"/>
      <c r="P28" s="149"/>
      <c r="Q28" s="149"/>
      <c r="R28" s="149"/>
      <c r="S28" s="149"/>
      <c r="T28" s="150"/>
      <c r="U28" s="148">
        <v>6.0999999046325684</v>
      </c>
      <c r="V28" s="149"/>
      <c r="W28" s="149"/>
      <c r="X28" s="149"/>
      <c r="Y28" s="149"/>
      <c r="Z28" s="149"/>
      <c r="AA28" s="149"/>
      <c r="AB28" s="150"/>
      <c r="AC28" s="148">
        <v>6.0999999046325684</v>
      </c>
      <c r="AD28" s="149"/>
      <c r="AE28" s="149"/>
      <c r="AF28" s="149"/>
      <c r="AG28" s="149"/>
      <c r="AH28" s="149"/>
      <c r="AI28" s="149"/>
      <c r="AJ28" s="150"/>
      <c r="AK28" s="148">
        <v>6.0999999046325684</v>
      </c>
      <c r="AL28" s="149"/>
      <c r="AM28" s="149"/>
      <c r="AN28" s="149"/>
      <c r="AO28" s="149"/>
      <c r="AP28" s="149"/>
      <c r="AQ28" s="149"/>
      <c r="AR28" s="150"/>
      <c r="AS28" s="148">
        <v>6.0999999046325684</v>
      </c>
      <c r="AT28" s="149"/>
      <c r="AU28" s="149"/>
      <c r="AV28" s="149"/>
      <c r="AW28" s="149"/>
      <c r="AX28" s="149"/>
      <c r="AY28" s="149"/>
      <c r="AZ28" s="150"/>
      <c r="BA28" s="148">
        <v>6.0999999046325684</v>
      </c>
      <c r="BB28" s="149"/>
      <c r="BC28" s="149"/>
      <c r="BD28" s="149"/>
      <c r="BE28" s="149"/>
      <c r="BF28" s="149"/>
      <c r="BG28" s="149"/>
      <c r="BH28" s="150"/>
      <c r="BI28" s="148">
        <v>6.1999998092651367</v>
      </c>
      <c r="BJ28" s="149"/>
      <c r="BK28" s="149"/>
      <c r="BL28" s="149"/>
      <c r="BM28" s="149"/>
      <c r="BN28" s="149"/>
      <c r="BO28" s="149"/>
      <c r="BP28" s="150"/>
      <c r="BQ28" s="148">
        <v>6.1999998092651367</v>
      </c>
      <c r="BR28" s="149"/>
      <c r="BS28" s="149"/>
      <c r="BT28" s="149"/>
      <c r="BU28" s="149"/>
      <c r="BV28" s="149"/>
      <c r="BW28" s="149"/>
      <c r="BX28" s="150"/>
      <c r="BY28" s="148">
        <v>6.0999999046325684</v>
      </c>
      <c r="BZ28" s="149"/>
      <c r="CA28" s="149"/>
      <c r="CB28" s="149"/>
      <c r="CC28" s="149"/>
      <c r="CD28" s="149"/>
      <c r="CE28" s="149"/>
      <c r="CF28" s="150"/>
      <c r="CG28" s="148">
        <v>6.0999999046325684</v>
      </c>
      <c r="CH28" s="149"/>
      <c r="CI28" s="149"/>
      <c r="CJ28" s="149"/>
      <c r="CK28" s="149"/>
      <c r="CL28" s="149"/>
      <c r="CM28" s="149"/>
      <c r="CN28" s="150"/>
      <c r="CO28" s="148">
        <v>6.0999999046325684</v>
      </c>
      <c r="CP28" s="149"/>
      <c r="CQ28" s="149"/>
      <c r="CR28" s="149"/>
      <c r="CS28" s="149"/>
      <c r="CT28" s="149"/>
      <c r="CU28" s="149"/>
      <c r="CV28" s="150"/>
      <c r="CW28" s="148">
        <v>6.0999999046325684</v>
      </c>
      <c r="CX28" s="149"/>
      <c r="CY28" s="149"/>
      <c r="CZ28" s="149"/>
      <c r="DA28" s="149"/>
      <c r="DB28" s="149"/>
      <c r="DC28" s="149"/>
      <c r="DD28" s="150"/>
      <c r="DE28" s="148">
        <v>6.0999999046325684</v>
      </c>
      <c r="DF28" s="149"/>
      <c r="DG28" s="149"/>
      <c r="DH28" s="149"/>
      <c r="DI28" s="149"/>
      <c r="DJ28" s="149"/>
      <c r="DK28" s="149"/>
      <c r="DL28" s="150"/>
      <c r="DM28" s="148">
        <v>6.0999999046325684</v>
      </c>
      <c r="DN28" s="149"/>
      <c r="DO28" s="149"/>
      <c r="DP28" s="149"/>
      <c r="DQ28" s="149"/>
      <c r="DR28" s="149"/>
      <c r="DS28" s="149"/>
      <c r="DT28" s="150"/>
      <c r="DU28" s="148">
        <v>6</v>
      </c>
      <c r="DV28" s="149"/>
      <c r="DW28" s="149"/>
      <c r="DX28" s="149"/>
      <c r="DY28" s="149"/>
      <c r="DZ28" s="149"/>
      <c r="EA28" s="149"/>
      <c r="EB28" s="150"/>
      <c r="EC28" s="148">
        <v>5.9000000953674316</v>
      </c>
      <c r="ED28" s="149"/>
      <c r="EE28" s="149"/>
      <c r="EF28" s="149"/>
      <c r="EG28" s="149"/>
      <c r="EH28" s="149"/>
      <c r="EI28" s="149"/>
      <c r="EJ28" s="150"/>
      <c r="EK28" s="148">
        <v>5.9000000953674316</v>
      </c>
      <c r="EL28" s="149"/>
      <c r="EM28" s="149"/>
      <c r="EN28" s="149"/>
      <c r="EO28" s="149"/>
      <c r="EP28" s="149"/>
      <c r="EQ28" s="149"/>
      <c r="ER28" s="150"/>
      <c r="ES28" s="148">
        <v>6.0999999046325684</v>
      </c>
      <c r="ET28" s="149"/>
      <c r="EU28" s="149"/>
      <c r="EV28" s="149"/>
      <c r="EW28" s="149"/>
      <c r="EX28" s="149"/>
      <c r="EY28" s="149"/>
      <c r="EZ28" s="150"/>
      <c r="FA28" s="148">
        <v>6</v>
      </c>
      <c r="FB28" s="149"/>
      <c r="FC28" s="149"/>
      <c r="FD28" s="149"/>
      <c r="FE28" s="149"/>
      <c r="FF28" s="149"/>
      <c r="FG28" s="149"/>
      <c r="FH28" s="150"/>
      <c r="FI28" s="148">
        <v>6</v>
      </c>
      <c r="FJ28" s="149"/>
      <c r="FK28" s="149"/>
      <c r="FL28" s="149"/>
      <c r="FM28" s="149"/>
      <c r="FN28" s="149"/>
      <c r="FO28" s="149"/>
      <c r="FP28" s="150"/>
      <c r="FQ28" s="148">
        <v>6</v>
      </c>
      <c r="FR28" s="149"/>
      <c r="FS28" s="149"/>
      <c r="FT28" s="149"/>
      <c r="FU28" s="149"/>
      <c r="FV28" s="149"/>
      <c r="FW28" s="149"/>
      <c r="FX28" s="150"/>
      <c r="FY28" s="148">
        <v>6.0999999046325684</v>
      </c>
      <c r="FZ28" s="149"/>
      <c r="GA28" s="149"/>
      <c r="GB28" s="149"/>
      <c r="GC28" s="149"/>
      <c r="GD28" s="149"/>
      <c r="GE28" s="149"/>
      <c r="GF28" s="150"/>
      <c r="GG28" s="148">
        <v>6.1999998092651367</v>
      </c>
      <c r="GH28" s="149"/>
      <c r="GI28" s="149"/>
      <c r="GJ28" s="149"/>
      <c r="GK28" s="149"/>
      <c r="GL28" s="149"/>
      <c r="GM28" s="149"/>
      <c r="GN28" s="150"/>
      <c r="GO28" s="148">
        <v>6.1999998092651367</v>
      </c>
      <c r="GP28" s="149"/>
      <c r="GQ28" s="149"/>
      <c r="GR28" s="149"/>
      <c r="GS28" s="149"/>
      <c r="GT28" s="149"/>
      <c r="GU28" s="149"/>
      <c r="GV28" s="150"/>
    </row>
    <row r="29" spans="1:204" ht="13.5" thickBot="1" x14ac:dyDescent="0.25">
      <c r="A29" s="151">
        <v>6</v>
      </c>
      <c r="B29" s="152"/>
      <c r="C29" s="152" t="s">
        <v>26</v>
      </c>
      <c r="D29" s="152"/>
      <c r="E29" s="71" t="s">
        <v>40</v>
      </c>
      <c r="F29" s="71"/>
      <c r="G29" s="71"/>
      <c r="H29" s="71"/>
      <c r="I29" s="71"/>
      <c r="J29" s="71"/>
      <c r="K29" s="71"/>
      <c r="L29" s="153"/>
      <c r="M29" s="154">
        <v>6.3000001907348633</v>
      </c>
      <c r="N29" s="155"/>
      <c r="O29" s="155"/>
      <c r="P29" s="155"/>
      <c r="Q29" s="155"/>
      <c r="R29" s="155"/>
      <c r="S29" s="155"/>
      <c r="T29" s="156"/>
      <c r="U29" s="154">
        <v>6.3000001907348633</v>
      </c>
      <c r="V29" s="155"/>
      <c r="W29" s="155"/>
      <c r="X29" s="155"/>
      <c r="Y29" s="155"/>
      <c r="Z29" s="155"/>
      <c r="AA29" s="155"/>
      <c r="AB29" s="156"/>
      <c r="AC29" s="154">
        <v>6.0999999046325684</v>
      </c>
      <c r="AD29" s="155"/>
      <c r="AE29" s="155"/>
      <c r="AF29" s="155"/>
      <c r="AG29" s="155"/>
      <c r="AH29" s="155"/>
      <c r="AI29" s="155"/>
      <c r="AJ29" s="156"/>
      <c r="AK29" s="154">
        <v>6.0999999046325684</v>
      </c>
      <c r="AL29" s="155"/>
      <c r="AM29" s="155"/>
      <c r="AN29" s="155"/>
      <c r="AO29" s="155"/>
      <c r="AP29" s="155"/>
      <c r="AQ29" s="155"/>
      <c r="AR29" s="156"/>
      <c r="AS29" s="154">
        <v>6.1999998092651367</v>
      </c>
      <c r="AT29" s="155"/>
      <c r="AU29" s="155"/>
      <c r="AV29" s="155"/>
      <c r="AW29" s="155"/>
      <c r="AX29" s="155"/>
      <c r="AY29" s="155"/>
      <c r="AZ29" s="156"/>
      <c r="BA29" s="154">
        <v>6.0999999046325684</v>
      </c>
      <c r="BB29" s="155"/>
      <c r="BC29" s="155"/>
      <c r="BD29" s="155"/>
      <c r="BE29" s="155"/>
      <c r="BF29" s="155"/>
      <c r="BG29" s="155"/>
      <c r="BH29" s="156"/>
      <c r="BI29" s="154">
        <v>6.1999998092651367</v>
      </c>
      <c r="BJ29" s="155"/>
      <c r="BK29" s="155"/>
      <c r="BL29" s="155"/>
      <c r="BM29" s="155"/>
      <c r="BN29" s="155"/>
      <c r="BO29" s="155"/>
      <c r="BP29" s="156"/>
      <c r="BQ29" s="154">
        <v>6.4000000953674316</v>
      </c>
      <c r="BR29" s="155"/>
      <c r="BS29" s="155"/>
      <c r="BT29" s="155"/>
      <c r="BU29" s="155"/>
      <c r="BV29" s="155"/>
      <c r="BW29" s="155"/>
      <c r="BX29" s="156"/>
      <c r="BY29" s="154">
        <v>6.3000001907348633</v>
      </c>
      <c r="BZ29" s="155"/>
      <c r="CA29" s="155"/>
      <c r="CB29" s="155"/>
      <c r="CC29" s="155"/>
      <c r="CD29" s="155"/>
      <c r="CE29" s="155"/>
      <c r="CF29" s="156"/>
      <c r="CG29" s="154">
        <v>6.3000001907348633</v>
      </c>
      <c r="CH29" s="155"/>
      <c r="CI29" s="155"/>
      <c r="CJ29" s="155"/>
      <c r="CK29" s="155"/>
      <c r="CL29" s="155"/>
      <c r="CM29" s="155"/>
      <c r="CN29" s="156"/>
      <c r="CO29" s="154">
        <v>6.3000001907348633</v>
      </c>
      <c r="CP29" s="155"/>
      <c r="CQ29" s="155"/>
      <c r="CR29" s="155"/>
      <c r="CS29" s="155"/>
      <c r="CT29" s="155"/>
      <c r="CU29" s="155"/>
      <c r="CV29" s="156"/>
      <c r="CW29" s="154">
        <v>6.3000001907348633</v>
      </c>
      <c r="CX29" s="155"/>
      <c r="CY29" s="155"/>
      <c r="CZ29" s="155"/>
      <c r="DA29" s="155"/>
      <c r="DB29" s="155"/>
      <c r="DC29" s="155"/>
      <c r="DD29" s="156"/>
      <c r="DE29" s="154">
        <v>6.3000001907348633</v>
      </c>
      <c r="DF29" s="155"/>
      <c r="DG29" s="155"/>
      <c r="DH29" s="155"/>
      <c r="DI29" s="155"/>
      <c r="DJ29" s="155"/>
      <c r="DK29" s="155"/>
      <c r="DL29" s="156"/>
      <c r="DM29" s="154">
        <v>6.3000001907348633</v>
      </c>
      <c r="DN29" s="155"/>
      <c r="DO29" s="155"/>
      <c r="DP29" s="155"/>
      <c r="DQ29" s="155"/>
      <c r="DR29" s="155"/>
      <c r="DS29" s="155"/>
      <c r="DT29" s="156"/>
      <c r="DU29" s="154">
        <v>6.3000001907348633</v>
      </c>
      <c r="DV29" s="155"/>
      <c r="DW29" s="155"/>
      <c r="DX29" s="155"/>
      <c r="DY29" s="155"/>
      <c r="DZ29" s="155"/>
      <c r="EA29" s="155"/>
      <c r="EB29" s="156"/>
      <c r="EC29" s="154">
        <v>6.1999998092651367</v>
      </c>
      <c r="ED29" s="155"/>
      <c r="EE29" s="155"/>
      <c r="EF29" s="155"/>
      <c r="EG29" s="155"/>
      <c r="EH29" s="155"/>
      <c r="EI29" s="155"/>
      <c r="EJ29" s="156"/>
      <c r="EK29" s="154">
        <v>6.1999998092651367</v>
      </c>
      <c r="EL29" s="155"/>
      <c r="EM29" s="155"/>
      <c r="EN29" s="155"/>
      <c r="EO29" s="155"/>
      <c r="EP29" s="155"/>
      <c r="EQ29" s="155"/>
      <c r="ER29" s="156"/>
      <c r="ES29" s="154">
        <v>6.3000001907348633</v>
      </c>
      <c r="ET29" s="155"/>
      <c r="EU29" s="155"/>
      <c r="EV29" s="155"/>
      <c r="EW29" s="155"/>
      <c r="EX29" s="155"/>
      <c r="EY29" s="155"/>
      <c r="EZ29" s="156"/>
      <c r="FA29" s="154">
        <v>6.1999998092651367</v>
      </c>
      <c r="FB29" s="155"/>
      <c r="FC29" s="155"/>
      <c r="FD29" s="155"/>
      <c r="FE29" s="155"/>
      <c r="FF29" s="155"/>
      <c r="FG29" s="155"/>
      <c r="FH29" s="156"/>
      <c r="FI29" s="154">
        <v>6.3000001907348633</v>
      </c>
      <c r="FJ29" s="155"/>
      <c r="FK29" s="155"/>
      <c r="FL29" s="155"/>
      <c r="FM29" s="155"/>
      <c r="FN29" s="155"/>
      <c r="FO29" s="155"/>
      <c r="FP29" s="156"/>
      <c r="FQ29" s="154">
        <v>6.1999998092651367</v>
      </c>
      <c r="FR29" s="155"/>
      <c r="FS29" s="155"/>
      <c r="FT29" s="155"/>
      <c r="FU29" s="155"/>
      <c r="FV29" s="155"/>
      <c r="FW29" s="155"/>
      <c r="FX29" s="156"/>
      <c r="FY29" s="154">
        <v>6.1999998092651367</v>
      </c>
      <c r="FZ29" s="155"/>
      <c r="GA29" s="155"/>
      <c r="GB29" s="155"/>
      <c r="GC29" s="155"/>
      <c r="GD29" s="155"/>
      <c r="GE29" s="155"/>
      <c r="GF29" s="156"/>
      <c r="GG29" s="154">
        <v>6.4000000953674316</v>
      </c>
      <c r="GH29" s="155"/>
      <c r="GI29" s="155"/>
      <c r="GJ29" s="155"/>
      <c r="GK29" s="155"/>
      <c r="GL29" s="155"/>
      <c r="GM29" s="155"/>
      <c r="GN29" s="156"/>
      <c r="GO29" s="154">
        <v>6.4000000953674316</v>
      </c>
      <c r="GP29" s="155"/>
      <c r="GQ29" s="155"/>
      <c r="GR29" s="155"/>
      <c r="GS29" s="155"/>
      <c r="GT29" s="155"/>
      <c r="GU29" s="155"/>
      <c r="GV29" s="156"/>
    </row>
    <row r="30" spans="1:204" ht="30" customHeight="1" thickBot="1" x14ac:dyDescent="0.25">
      <c r="A30" s="52" t="s">
        <v>41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204" ht="15" customHeight="1" x14ac:dyDescent="0.2">
      <c r="A31" s="157" t="s">
        <v>3</v>
      </c>
      <c r="B31" s="158"/>
      <c r="C31" s="158"/>
      <c r="D31" s="158"/>
      <c r="E31" s="158" t="s">
        <v>42</v>
      </c>
      <c r="F31" s="158"/>
      <c r="G31" s="158" t="s">
        <v>43</v>
      </c>
      <c r="H31" s="158"/>
      <c r="I31" s="158" t="s">
        <v>44</v>
      </c>
      <c r="J31" s="158"/>
      <c r="K31" s="158" t="s">
        <v>45</v>
      </c>
      <c r="L31" s="162"/>
      <c r="M31" s="115" t="s">
        <v>5</v>
      </c>
      <c r="N31" s="164"/>
      <c r="O31" s="166" t="s">
        <v>6</v>
      </c>
      <c r="P31" s="51"/>
      <c r="Q31" s="164"/>
      <c r="R31" s="166" t="s">
        <v>7</v>
      </c>
      <c r="S31" s="51"/>
      <c r="T31" s="168"/>
      <c r="U31" s="115" t="s">
        <v>5</v>
      </c>
      <c r="V31" s="164"/>
      <c r="W31" s="166" t="s">
        <v>6</v>
      </c>
      <c r="X31" s="51"/>
      <c r="Y31" s="164"/>
      <c r="Z31" s="166" t="s">
        <v>7</v>
      </c>
      <c r="AA31" s="51"/>
      <c r="AB31" s="168"/>
      <c r="AC31" s="115" t="s">
        <v>5</v>
      </c>
      <c r="AD31" s="164"/>
      <c r="AE31" s="166" t="s">
        <v>6</v>
      </c>
      <c r="AF31" s="51"/>
      <c r="AG31" s="164"/>
      <c r="AH31" s="166" t="s">
        <v>7</v>
      </c>
      <c r="AI31" s="51"/>
      <c r="AJ31" s="168"/>
      <c r="AK31" s="115" t="s">
        <v>5</v>
      </c>
      <c r="AL31" s="164"/>
      <c r="AM31" s="166" t="s">
        <v>6</v>
      </c>
      <c r="AN31" s="51"/>
      <c r="AO31" s="164"/>
      <c r="AP31" s="166" t="s">
        <v>7</v>
      </c>
      <c r="AQ31" s="51"/>
      <c r="AR31" s="168"/>
      <c r="AS31" s="115" t="s">
        <v>5</v>
      </c>
      <c r="AT31" s="164"/>
      <c r="AU31" s="166" t="s">
        <v>6</v>
      </c>
      <c r="AV31" s="51"/>
      <c r="AW31" s="164"/>
      <c r="AX31" s="166" t="s">
        <v>7</v>
      </c>
      <c r="AY31" s="51"/>
      <c r="AZ31" s="168"/>
      <c r="BA31" s="115" t="s">
        <v>5</v>
      </c>
      <c r="BB31" s="164"/>
      <c r="BC31" s="166" t="s">
        <v>6</v>
      </c>
      <c r="BD31" s="51"/>
      <c r="BE31" s="164"/>
      <c r="BF31" s="166" t="s">
        <v>7</v>
      </c>
      <c r="BG31" s="51"/>
      <c r="BH31" s="168"/>
      <c r="BI31" s="115" t="s">
        <v>5</v>
      </c>
      <c r="BJ31" s="164"/>
      <c r="BK31" s="166" t="s">
        <v>6</v>
      </c>
      <c r="BL31" s="51"/>
      <c r="BM31" s="164"/>
      <c r="BN31" s="166" t="s">
        <v>7</v>
      </c>
      <c r="BO31" s="51"/>
      <c r="BP31" s="168"/>
      <c r="BQ31" s="115" t="s">
        <v>5</v>
      </c>
      <c r="BR31" s="164"/>
      <c r="BS31" s="166" t="s">
        <v>6</v>
      </c>
      <c r="BT31" s="51"/>
      <c r="BU31" s="164"/>
      <c r="BV31" s="166" t="s">
        <v>7</v>
      </c>
      <c r="BW31" s="51"/>
      <c r="BX31" s="168"/>
      <c r="BY31" s="115" t="s">
        <v>5</v>
      </c>
      <c r="BZ31" s="164"/>
      <c r="CA31" s="166" t="s">
        <v>6</v>
      </c>
      <c r="CB31" s="51"/>
      <c r="CC31" s="164"/>
      <c r="CD31" s="166" t="s">
        <v>7</v>
      </c>
      <c r="CE31" s="51"/>
      <c r="CF31" s="168"/>
      <c r="CG31" s="115" t="s">
        <v>5</v>
      </c>
      <c r="CH31" s="164"/>
      <c r="CI31" s="166" t="s">
        <v>6</v>
      </c>
      <c r="CJ31" s="51"/>
      <c r="CK31" s="164"/>
      <c r="CL31" s="166" t="s">
        <v>7</v>
      </c>
      <c r="CM31" s="51"/>
      <c r="CN31" s="168"/>
      <c r="CO31" s="115" t="s">
        <v>5</v>
      </c>
      <c r="CP31" s="164"/>
      <c r="CQ31" s="166" t="s">
        <v>6</v>
      </c>
      <c r="CR31" s="51"/>
      <c r="CS31" s="164"/>
      <c r="CT31" s="166" t="s">
        <v>7</v>
      </c>
      <c r="CU31" s="51"/>
      <c r="CV31" s="168"/>
      <c r="CW31" s="115" t="s">
        <v>5</v>
      </c>
      <c r="CX31" s="164"/>
      <c r="CY31" s="166" t="s">
        <v>6</v>
      </c>
      <c r="CZ31" s="51"/>
      <c r="DA31" s="164"/>
      <c r="DB31" s="166" t="s">
        <v>7</v>
      </c>
      <c r="DC31" s="51"/>
      <c r="DD31" s="168"/>
      <c r="DE31" s="115" t="s">
        <v>5</v>
      </c>
      <c r="DF31" s="164"/>
      <c r="DG31" s="166" t="s">
        <v>6</v>
      </c>
      <c r="DH31" s="51"/>
      <c r="DI31" s="164"/>
      <c r="DJ31" s="166" t="s">
        <v>7</v>
      </c>
      <c r="DK31" s="51"/>
      <c r="DL31" s="168"/>
      <c r="DM31" s="115" t="s">
        <v>5</v>
      </c>
      <c r="DN31" s="164"/>
      <c r="DO31" s="166" t="s">
        <v>6</v>
      </c>
      <c r="DP31" s="51"/>
      <c r="DQ31" s="164"/>
      <c r="DR31" s="166" t="s">
        <v>7</v>
      </c>
      <c r="DS31" s="51"/>
      <c r="DT31" s="168"/>
      <c r="DU31" s="115" t="s">
        <v>5</v>
      </c>
      <c r="DV31" s="164"/>
      <c r="DW31" s="166" t="s">
        <v>6</v>
      </c>
      <c r="DX31" s="51"/>
      <c r="DY31" s="164"/>
      <c r="DZ31" s="166" t="s">
        <v>7</v>
      </c>
      <c r="EA31" s="51"/>
      <c r="EB31" s="168"/>
      <c r="EC31" s="115" t="s">
        <v>5</v>
      </c>
      <c r="ED31" s="164"/>
      <c r="EE31" s="166" t="s">
        <v>6</v>
      </c>
      <c r="EF31" s="51"/>
      <c r="EG31" s="164"/>
      <c r="EH31" s="166" t="s">
        <v>7</v>
      </c>
      <c r="EI31" s="51"/>
      <c r="EJ31" s="168"/>
      <c r="EK31" s="115" t="s">
        <v>5</v>
      </c>
      <c r="EL31" s="164"/>
      <c r="EM31" s="166" t="s">
        <v>6</v>
      </c>
      <c r="EN31" s="51"/>
      <c r="EO31" s="164"/>
      <c r="EP31" s="166" t="s">
        <v>7</v>
      </c>
      <c r="EQ31" s="51"/>
      <c r="ER31" s="168"/>
      <c r="ES31" s="115" t="s">
        <v>5</v>
      </c>
      <c r="ET31" s="164"/>
      <c r="EU31" s="166" t="s">
        <v>6</v>
      </c>
      <c r="EV31" s="51"/>
      <c r="EW31" s="164"/>
      <c r="EX31" s="166" t="s">
        <v>7</v>
      </c>
      <c r="EY31" s="51"/>
      <c r="EZ31" s="168"/>
      <c r="FA31" s="115" t="s">
        <v>5</v>
      </c>
      <c r="FB31" s="164"/>
      <c r="FC31" s="166" t="s">
        <v>6</v>
      </c>
      <c r="FD31" s="51"/>
      <c r="FE31" s="164"/>
      <c r="FF31" s="166" t="s">
        <v>7</v>
      </c>
      <c r="FG31" s="51"/>
      <c r="FH31" s="168"/>
      <c r="FI31" s="115" t="s">
        <v>5</v>
      </c>
      <c r="FJ31" s="164"/>
      <c r="FK31" s="166" t="s">
        <v>6</v>
      </c>
      <c r="FL31" s="51"/>
      <c r="FM31" s="164"/>
      <c r="FN31" s="166" t="s">
        <v>7</v>
      </c>
      <c r="FO31" s="51"/>
      <c r="FP31" s="168"/>
      <c r="FQ31" s="115" t="s">
        <v>5</v>
      </c>
      <c r="FR31" s="164"/>
      <c r="FS31" s="166" t="s">
        <v>6</v>
      </c>
      <c r="FT31" s="51"/>
      <c r="FU31" s="164"/>
      <c r="FV31" s="166" t="s">
        <v>7</v>
      </c>
      <c r="FW31" s="51"/>
      <c r="FX31" s="168"/>
      <c r="FY31" s="115" t="s">
        <v>5</v>
      </c>
      <c r="FZ31" s="164"/>
      <c r="GA31" s="166" t="s">
        <v>6</v>
      </c>
      <c r="GB31" s="51"/>
      <c r="GC31" s="164"/>
      <c r="GD31" s="166" t="s">
        <v>7</v>
      </c>
      <c r="GE31" s="51"/>
      <c r="GF31" s="168"/>
      <c r="GG31" s="115" t="s">
        <v>5</v>
      </c>
      <c r="GH31" s="164"/>
      <c r="GI31" s="166" t="s">
        <v>6</v>
      </c>
      <c r="GJ31" s="51"/>
      <c r="GK31" s="164"/>
      <c r="GL31" s="166" t="s">
        <v>7</v>
      </c>
      <c r="GM31" s="51"/>
      <c r="GN31" s="168"/>
      <c r="GO31" s="115" t="s">
        <v>5</v>
      </c>
      <c r="GP31" s="164"/>
      <c r="GQ31" s="166" t="s">
        <v>6</v>
      </c>
      <c r="GR31" s="51"/>
      <c r="GS31" s="164"/>
      <c r="GT31" s="166" t="s">
        <v>7</v>
      </c>
      <c r="GU31" s="51"/>
      <c r="GV31" s="168"/>
    </row>
    <row r="32" spans="1:204" ht="15.75" customHeight="1" thickBot="1" x14ac:dyDescent="0.25">
      <c r="A32" s="159"/>
      <c r="B32" s="160"/>
      <c r="C32" s="160"/>
      <c r="D32" s="160"/>
      <c r="E32" s="161" t="s">
        <v>46</v>
      </c>
      <c r="F32" s="161" t="s">
        <v>47</v>
      </c>
      <c r="G32" s="161" t="s">
        <v>46</v>
      </c>
      <c r="H32" s="161" t="s">
        <v>47</v>
      </c>
      <c r="I32" s="161" t="s">
        <v>46</v>
      </c>
      <c r="J32" s="161" t="s">
        <v>47</v>
      </c>
      <c r="K32" s="161" t="s">
        <v>46</v>
      </c>
      <c r="L32" s="163" t="s">
        <v>47</v>
      </c>
      <c r="M32" s="116"/>
      <c r="N32" s="165"/>
      <c r="O32" s="167"/>
      <c r="P32" s="70"/>
      <c r="Q32" s="165"/>
      <c r="R32" s="167"/>
      <c r="S32" s="70"/>
      <c r="T32" s="169"/>
      <c r="U32" s="116"/>
      <c r="V32" s="165"/>
      <c r="W32" s="167"/>
      <c r="X32" s="70"/>
      <c r="Y32" s="165"/>
      <c r="Z32" s="167"/>
      <c r="AA32" s="70"/>
      <c r="AB32" s="169"/>
      <c r="AC32" s="116"/>
      <c r="AD32" s="165"/>
      <c r="AE32" s="167"/>
      <c r="AF32" s="70"/>
      <c r="AG32" s="165"/>
      <c r="AH32" s="167"/>
      <c r="AI32" s="70"/>
      <c r="AJ32" s="169"/>
      <c r="AK32" s="116"/>
      <c r="AL32" s="165"/>
      <c r="AM32" s="167"/>
      <c r="AN32" s="70"/>
      <c r="AO32" s="165"/>
      <c r="AP32" s="167"/>
      <c r="AQ32" s="70"/>
      <c r="AR32" s="169"/>
      <c r="AS32" s="116"/>
      <c r="AT32" s="165"/>
      <c r="AU32" s="167"/>
      <c r="AV32" s="70"/>
      <c r="AW32" s="165"/>
      <c r="AX32" s="167"/>
      <c r="AY32" s="70"/>
      <c r="AZ32" s="169"/>
      <c r="BA32" s="116"/>
      <c r="BB32" s="165"/>
      <c r="BC32" s="167"/>
      <c r="BD32" s="70"/>
      <c r="BE32" s="165"/>
      <c r="BF32" s="167"/>
      <c r="BG32" s="70"/>
      <c r="BH32" s="169"/>
      <c r="BI32" s="116"/>
      <c r="BJ32" s="165"/>
      <c r="BK32" s="167"/>
      <c r="BL32" s="70"/>
      <c r="BM32" s="165"/>
      <c r="BN32" s="167"/>
      <c r="BO32" s="70"/>
      <c r="BP32" s="169"/>
      <c r="BQ32" s="116"/>
      <c r="BR32" s="165"/>
      <c r="BS32" s="167"/>
      <c r="BT32" s="70"/>
      <c r="BU32" s="165"/>
      <c r="BV32" s="167"/>
      <c r="BW32" s="70"/>
      <c r="BX32" s="169"/>
      <c r="BY32" s="116"/>
      <c r="BZ32" s="165"/>
      <c r="CA32" s="167"/>
      <c r="CB32" s="70"/>
      <c r="CC32" s="165"/>
      <c r="CD32" s="167"/>
      <c r="CE32" s="70"/>
      <c r="CF32" s="169"/>
      <c r="CG32" s="116"/>
      <c r="CH32" s="165"/>
      <c r="CI32" s="167"/>
      <c r="CJ32" s="70"/>
      <c r="CK32" s="165"/>
      <c r="CL32" s="167"/>
      <c r="CM32" s="70"/>
      <c r="CN32" s="169"/>
      <c r="CO32" s="116"/>
      <c r="CP32" s="165"/>
      <c r="CQ32" s="167"/>
      <c r="CR32" s="70"/>
      <c r="CS32" s="165"/>
      <c r="CT32" s="167"/>
      <c r="CU32" s="70"/>
      <c r="CV32" s="169"/>
      <c r="CW32" s="116"/>
      <c r="CX32" s="165"/>
      <c r="CY32" s="167"/>
      <c r="CZ32" s="70"/>
      <c r="DA32" s="165"/>
      <c r="DB32" s="167"/>
      <c r="DC32" s="70"/>
      <c r="DD32" s="169"/>
      <c r="DE32" s="116"/>
      <c r="DF32" s="165"/>
      <c r="DG32" s="167"/>
      <c r="DH32" s="70"/>
      <c r="DI32" s="165"/>
      <c r="DJ32" s="167"/>
      <c r="DK32" s="70"/>
      <c r="DL32" s="169"/>
      <c r="DM32" s="116"/>
      <c r="DN32" s="165"/>
      <c r="DO32" s="167"/>
      <c r="DP32" s="70"/>
      <c r="DQ32" s="165"/>
      <c r="DR32" s="167"/>
      <c r="DS32" s="70"/>
      <c r="DT32" s="169"/>
      <c r="DU32" s="116"/>
      <c r="DV32" s="165"/>
      <c r="DW32" s="167"/>
      <c r="DX32" s="70"/>
      <c r="DY32" s="165"/>
      <c r="DZ32" s="167"/>
      <c r="EA32" s="70"/>
      <c r="EB32" s="169"/>
      <c r="EC32" s="116"/>
      <c r="ED32" s="165"/>
      <c r="EE32" s="167"/>
      <c r="EF32" s="70"/>
      <c r="EG32" s="165"/>
      <c r="EH32" s="167"/>
      <c r="EI32" s="70"/>
      <c r="EJ32" s="169"/>
      <c r="EK32" s="116"/>
      <c r="EL32" s="165"/>
      <c r="EM32" s="167"/>
      <c r="EN32" s="70"/>
      <c r="EO32" s="165"/>
      <c r="EP32" s="167"/>
      <c r="EQ32" s="70"/>
      <c r="ER32" s="169"/>
      <c r="ES32" s="116"/>
      <c r="ET32" s="165"/>
      <c r="EU32" s="167"/>
      <c r="EV32" s="70"/>
      <c r="EW32" s="165"/>
      <c r="EX32" s="167"/>
      <c r="EY32" s="70"/>
      <c r="EZ32" s="169"/>
      <c r="FA32" s="116"/>
      <c r="FB32" s="165"/>
      <c r="FC32" s="167"/>
      <c r="FD32" s="70"/>
      <c r="FE32" s="165"/>
      <c r="FF32" s="167"/>
      <c r="FG32" s="70"/>
      <c r="FH32" s="169"/>
      <c r="FI32" s="116"/>
      <c r="FJ32" s="165"/>
      <c r="FK32" s="167"/>
      <c r="FL32" s="70"/>
      <c r="FM32" s="165"/>
      <c r="FN32" s="167"/>
      <c r="FO32" s="70"/>
      <c r="FP32" s="169"/>
      <c r="FQ32" s="116"/>
      <c r="FR32" s="165"/>
      <c r="FS32" s="167"/>
      <c r="FT32" s="70"/>
      <c r="FU32" s="165"/>
      <c r="FV32" s="167"/>
      <c r="FW32" s="70"/>
      <c r="FX32" s="169"/>
      <c r="FY32" s="116"/>
      <c r="FZ32" s="165"/>
      <c r="GA32" s="167"/>
      <c r="GB32" s="70"/>
      <c r="GC32" s="165"/>
      <c r="GD32" s="167"/>
      <c r="GE32" s="70"/>
      <c r="GF32" s="169"/>
      <c r="GG32" s="116"/>
      <c r="GH32" s="165"/>
      <c r="GI32" s="167"/>
      <c r="GJ32" s="70"/>
      <c r="GK32" s="165"/>
      <c r="GL32" s="167"/>
      <c r="GM32" s="70"/>
      <c r="GN32" s="169"/>
      <c r="GO32" s="116"/>
      <c r="GP32" s="165"/>
      <c r="GQ32" s="167"/>
      <c r="GR32" s="70"/>
      <c r="GS32" s="165"/>
      <c r="GT32" s="167"/>
      <c r="GU32" s="70"/>
      <c r="GV32" s="169"/>
    </row>
    <row r="33" spans="1:204" x14ac:dyDescent="0.2">
      <c r="A33" s="14" t="s">
        <v>48</v>
      </c>
      <c r="B33" s="13"/>
      <c r="C33" s="13"/>
      <c r="D33" s="13"/>
      <c r="E33" s="10"/>
      <c r="F33" s="10"/>
      <c r="G33" s="10"/>
      <c r="H33" s="10"/>
      <c r="I33" s="10"/>
      <c r="J33" s="10"/>
      <c r="K33" s="10"/>
      <c r="L33" s="191"/>
      <c r="M33" s="196"/>
      <c r="N33" s="11"/>
      <c r="O33" s="12"/>
      <c r="P33" s="12"/>
      <c r="Q33" s="12"/>
      <c r="R33" s="12"/>
      <c r="S33" s="12"/>
      <c r="T33" s="197"/>
      <c r="U33" s="196"/>
      <c r="V33" s="11"/>
      <c r="W33" s="12"/>
      <c r="X33" s="12"/>
      <c r="Y33" s="12"/>
      <c r="Z33" s="12"/>
      <c r="AA33" s="12"/>
      <c r="AB33" s="197"/>
      <c r="AC33" s="196"/>
      <c r="AD33" s="11"/>
      <c r="AE33" s="12"/>
      <c r="AF33" s="12"/>
      <c r="AG33" s="12"/>
      <c r="AH33" s="12"/>
      <c r="AI33" s="12"/>
      <c r="AJ33" s="197"/>
      <c r="AK33" s="196"/>
      <c r="AL33" s="11"/>
      <c r="AM33" s="12"/>
      <c r="AN33" s="12"/>
      <c r="AO33" s="12"/>
      <c r="AP33" s="12"/>
      <c r="AQ33" s="12"/>
      <c r="AR33" s="197"/>
      <c r="AS33" s="196"/>
      <c r="AT33" s="11"/>
      <c r="AU33" s="12"/>
      <c r="AV33" s="12"/>
      <c r="AW33" s="12"/>
      <c r="AX33" s="12"/>
      <c r="AY33" s="12"/>
      <c r="AZ33" s="197"/>
      <c r="BA33" s="196"/>
      <c r="BB33" s="11"/>
      <c r="BC33" s="12"/>
      <c r="BD33" s="12"/>
      <c r="BE33" s="12"/>
      <c r="BF33" s="12"/>
      <c r="BG33" s="12"/>
      <c r="BH33" s="197"/>
      <c r="BI33" s="196"/>
      <c r="BJ33" s="11"/>
      <c r="BK33" s="12"/>
      <c r="BL33" s="12"/>
      <c r="BM33" s="12"/>
      <c r="BN33" s="12"/>
      <c r="BO33" s="12"/>
      <c r="BP33" s="197"/>
      <c r="BQ33" s="196"/>
      <c r="BR33" s="11"/>
      <c r="BS33" s="12"/>
      <c r="BT33" s="12"/>
      <c r="BU33" s="12"/>
      <c r="BV33" s="12"/>
      <c r="BW33" s="12"/>
      <c r="BX33" s="197"/>
      <c r="BY33" s="196"/>
      <c r="BZ33" s="11"/>
      <c r="CA33" s="12"/>
      <c r="CB33" s="12"/>
      <c r="CC33" s="12"/>
      <c r="CD33" s="12"/>
      <c r="CE33" s="12"/>
      <c r="CF33" s="197"/>
      <c r="CG33" s="196"/>
      <c r="CH33" s="11"/>
      <c r="CI33" s="12"/>
      <c r="CJ33" s="12"/>
      <c r="CK33" s="12"/>
      <c r="CL33" s="12"/>
      <c r="CM33" s="12"/>
      <c r="CN33" s="197"/>
      <c r="CO33" s="196"/>
      <c r="CP33" s="11"/>
      <c r="CQ33" s="12"/>
      <c r="CR33" s="12"/>
      <c r="CS33" s="12"/>
      <c r="CT33" s="12"/>
      <c r="CU33" s="12"/>
      <c r="CV33" s="197"/>
      <c r="CW33" s="196"/>
      <c r="CX33" s="11"/>
      <c r="CY33" s="12"/>
      <c r="CZ33" s="12"/>
      <c r="DA33" s="12"/>
      <c r="DB33" s="12"/>
      <c r="DC33" s="12"/>
      <c r="DD33" s="197"/>
      <c r="DE33" s="196"/>
      <c r="DF33" s="11"/>
      <c r="DG33" s="12"/>
      <c r="DH33" s="12"/>
      <c r="DI33" s="12"/>
      <c r="DJ33" s="12"/>
      <c r="DK33" s="12"/>
      <c r="DL33" s="197"/>
      <c r="DM33" s="196"/>
      <c r="DN33" s="11"/>
      <c r="DO33" s="12"/>
      <c r="DP33" s="12"/>
      <c r="DQ33" s="12"/>
      <c r="DR33" s="12"/>
      <c r="DS33" s="12"/>
      <c r="DT33" s="197"/>
      <c r="DU33" s="196"/>
      <c r="DV33" s="11"/>
      <c r="DW33" s="12"/>
      <c r="DX33" s="12"/>
      <c r="DY33" s="12"/>
      <c r="DZ33" s="12"/>
      <c r="EA33" s="12"/>
      <c r="EB33" s="197"/>
      <c r="EC33" s="196"/>
      <c r="ED33" s="11"/>
      <c r="EE33" s="12"/>
      <c r="EF33" s="12"/>
      <c r="EG33" s="12"/>
      <c r="EH33" s="12"/>
      <c r="EI33" s="12"/>
      <c r="EJ33" s="197"/>
      <c r="EK33" s="196"/>
      <c r="EL33" s="11"/>
      <c r="EM33" s="12"/>
      <c r="EN33" s="12"/>
      <c r="EO33" s="12"/>
      <c r="EP33" s="12"/>
      <c r="EQ33" s="12"/>
      <c r="ER33" s="197"/>
      <c r="ES33" s="196"/>
      <c r="ET33" s="11"/>
      <c r="EU33" s="12"/>
      <c r="EV33" s="12"/>
      <c r="EW33" s="12"/>
      <c r="EX33" s="12"/>
      <c r="EY33" s="12"/>
      <c r="EZ33" s="197"/>
      <c r="FA33" s="196"/>
      <c r="FB33" s="11"/>
      <c r="FC33" s="12"/>
      <c r="FD33" s="12"/>
      <c r="FE33" s="12"/>
      <c r="FF33" s="12"/>
      <c r="FG33" s="12"/>
      <c r="FH33" s="197"/>
      <c r="FI33" s="196"/>
      <c r="FJ33" s="11"/>
      <c r="FK33" s="12"/>
      <c r="FL33" s="12"/>
      <c r="FM33" s="12"/>
      <c r="FN33" s="12"/>
      <c r="FO33" s="12"/>
      <c r="FP33" s="197"/>
      <c r="FQ33" s="196"/>
      <c r="FR33" s="11"/>
      <c r="FS33" s="12"/>
      <c r="FT33" s="12"/>
      <c r="FU33" s="12"/>
      <c r="FV33" s="12"/>
      <c r="FW33" s="12"/>
      <c r="FX33" s="197"/>
      <c r="FY33" s="196"/>
      <c r="FZ33" s="11"/>
      <c r="GA33" s="12"/>
      <c r="GB33" s="12"/>
      <c r="GC33" s="12"/>
      <c r="GD33" s="12"/>
      <c r="GE33" s="12"/>
      <c r="GF33" s="197"/>
      <c r="GG33" s="196"/>
      <c r="GH33" s="11"/>
      <c r="GI33" s="12"/>
      <c r="GJ33" s="12"/>
      <c r="GK33" s="12"/>
      <c r="GL33" s="12"/>
      <c r="GM33" s="12"/>
      <c r="GN33" s="197"/>
      <c r="GO33" s="196"/>
      <c r="GP33" s="11"/>
      <c r="GQ33" s="12"/>
      <c r="GR33" s="12"/>
      <c r="GS33" s="12"/>
      <c r="GT33" s="12"/>
      <c r="GU33" s="12"/>
      <c r="GV33" s="206"/>
    </row>
    <row r="34" spans="1:204" x14ac:dyDescent="0.2">
      <c r="A34" s="186" t="s">
        <v>49</v>
      </c>
      <c r="B34" s="185"/>
      <c r="C34" s="185"/>
      <c r="D34" s="185"/>
      <c r="E34" s="171"/>
      <c r="F34" s="171"/>
      <c r="G34" s="171"/>
      <c r="H34" s="171"/>
      <c r="I34" s="171"/>
      <c r="J34" s="171"/>
      <c r="K34" s="171"/>
      <c r="L34" s="192"/>
      <c r="M34" s="198">
        <f>M11</f>
        <v>22.439452172744875</v>
      </c>
      <c r="N34" s="177"/>
      <c r="O34" s="181">
        <f>-O11</f>
        <v>-4.0689997673034668</v>
      </c>
      <c r="P34" s="181"/>
      <c r="Q34" s="181"/>
      <c r="R34" s="181">
        <f>-Q11</f>
        <v>-1.312000036239624</v>
      </c>
      <c r="S34" s="181"/>
      <c r="T34" s="199"/>
      <c r="U34" s="198">
        <f>U11</f>
        <v>32.603554836814354</v>
      </c>
      <c r="V34" s="177"/>
      <c r="W34" s="181">
        <f>-W11</f>
        <v>-5.5500001907348633</v>
      </c>
      <c r="X34" s="181"/>
      <c r="Y34" s="181"/>
      <c r="Z34" s="181">
        <f>-Y11</f>
        <v>-2.7899999618530273</v>
      </c>
      <c r="AA34" s="181"/>
      <c r="AB34" s="199"/>
      <c r="AC34" s="198">
        <f>AC11</f>
        <v>32.061235835219449</v>
      </c>
      <c r="AD34" s="177"/>
      <c r="AE34" s="181">
        <f>-AE11</f>
        <v>-5.5999999046325684</v>
      </c>
      <c r="AF34" s="181"/>
      <c r="AG34" s="181"/>
      <c r="AH34" s="181">
        <f>-AG11</f>
        <v>-2.440000057220459</v>
      </c>
      <c r="AI34" s="181"/>
      <c r="AJ34" s="199"/>
      <c r="AK34" s="198">
        <f>AK11</f>
        <v>34.413464165178716</v>
      </c>
      <c r="AL34" s="177"/>
      <c r="AM34" s="181">
        <f>-AM11</f>
        <v>-5.9000000953674316</v>
      </c>
      <c r="AN34" s="181"/>
      <c r="AO34" s="181"/>
      <c r="AP34" s="181">
        <f>-AO11</f>
        <v>-2.8599998950958252</v>
      </c>
      <c r="AQ34" s="181"/>
      <c r="AR34" s="199"/>
      <c r="AS34" s="198">
        <f>AS11</f>
        <v>32.050666619283056</v>
      </c>
      <c r="AT34" s="177"/>
      <c r="AU34" s="181">
        <f>-AU11</f>
        <v>-5.5300002098083496</v>
      </c>
      <c r="AV34" s="181"/>
      <c r="AW34" s="181"/>
      <c r="AX34" s="181">
        <f>-AW11</f>
        <v>-2.5899999141693115</v>
      </c>
      <c r="AY34" s="181"/>
      <c r="AZ34" s="199"/>
      <c r="BA34" s="198">
        <f>BA11</f>
        <v>32.442233892370155</v>
      </c>
      <c r="BB34" s="177"/>
      <c r="BC34" s="181">
        <f>-BC11</f>
        <v>-5.4899997711181641</v>
      </c>
      <c r="BD34" s="181"/>
      <c r="BE34" s="181"/>
      <c r="BF34" s="181">
        <f>-BE11</f>
        <v>-2.8399999141693115</v>
      </c>
      <c r="BG34" s="181"/>
      <c r="BH34" s="199"/>
      <c r="BI34" s="198">
        <f>BI11</f>
        <v>29.847038386764915</v>
      </c>
      <c r="BJ34" s="177"/>
      <c r="BK34" s="181">
        <f>-BK11</f>
        <v>-5.1599998474121094</v>
      </c>
      <c r="BL34" s="181"/>
      <c r="BM34" s="181"/>
      <c r="BN34" s="181">
        <f>-BM11</f>
        <v>-2.3900001049041748</v>
      </c>
      <c r="BO34" s="181"/>
      <c r="BP34" s="199"/>
      <c r="BQ34" s="198">
        <f>BQ11</f>
        <v>19.987170936895566</v>
      </c>
      <c r="BR34" s="177"/>
      <c r="BS34" s="181">
        <f>-BS11</f>
        <v>-3.6970000267028809</v>
      </c>
      <c r="BT34" s="181"/>
      <c r="BU34" s="181"/>
      <c r="BV34" s="181">
        <f>-BU11</f>
        <v>-0.91299998760223389</v>
      </c>
      <c r="BW34" s="181"/>
      <c r="BX34" s="199"/>
      <c r="BY34" s="198">
        <f>BY11</f>
        <v>22.152941948822225</v>
      </c>
      <c r="BZ34" s="177"/>
      <c r="CA34" s="181">
        <f>-CA11</f>
        <v>-4.0479998588562012</v>
      </c>
      <c r="CB34" s="181"/>
      <c r="CC34" s="181"/>
      <c r="CD34" s="181">
        <f>-CC11</f>
        <v>-1.1950000524520874</v>
      </c>
      <c r="CE34" s="181"/>
      <c r="CF34" s="199"/>
      <c r="CG34" s="198">
        <f>CG11</f>
        <v>28.55127347504699</v>
      </c>
      <c r="CH34" s="177"/>
      <c r="CI34" s="181">
        <f>-CI11</f>
        <v>-5.309999942779541</v>
      </c>
      <c r="CJ34" s="181"/>
      <c r="CK34" s="181"/>
      <c r="CL34" s="181">
        <f>-CK11</f>
        <v>-1.1809999942779541</v>
      </c>
      <c r="CM34" s="181"/>
      <c r="CN34" s="199"/>
      <c r="CO34" s="198">
        <f>CO11</f>
        <v>28.630432523143462</v>
      </c>
      <c r="CP34" s="177"/>
      <c r="CQ34" s="181">
        <f>-CQ11</f>
        <v>-5.3439998626708984</v>
      </c>
      <c r="CR34" s="181"/>
      <c r="CS34" s="181"/>
      <c r="CT34" s="181">
        <f>-CS11</f>
        <v>-1.093999981880188</v>
      </c>
      <c r="CU34" s="181"/>
      <c r="CV34" s="199"/>
      <c r="CW34" s="198">
        <f>CW11</f>
        <v>28.631894188784504</v>
      </c>
      <c r="CX34" s="177"/>
      <c r="CY34" s="181">
        <f>-CY11</f>
        <v>-5.3369998931884766</v>
      </c>
      <c r="CZ34" s="181"/>
      <c r="DA34" s="181"/>
      <c r="DB34" s="181">
        <f>-DA11</f>
        <v>-1.1289999485015869</v>
      </c>
      <c r="DC34" s="181"/>
      <c r="DD34" s="199"/>
      <c r="DE34" s="198">
        <f>DE11</f>
        <v>28.32432024425966</v>
      </c>
      <c r="DF34" s="177"/>
      <c r="DG34" s="181">
        <f>-DG11</f>
        <v>-5.1729998588562012</v>
      </c>
      <c r="DH34" s="181"/>
      <c r="DI34" s="181"/>
      <c r="DJ34" s="181">
        <f>-DI11</f>
        <v>-1.5369999408721924</v>
      </c>
      <c r="DK34" s="181"/>
      <c r="DL34" s="199"/>
      <c r="DM34" s="198">
        <f>DM11</f>
        <v>32.685389418495994</v>
      </c>
      <c r="DN34" s="177"/>
      <c r="DO34" s="181">
        <f>-DO11</f>
        <v>-5.5120000839233398</v>
      </c>
      <c r="DP34" s="181"/>
      <c r="DQ34" s="181"/>
      <c r="DR34" s="181">
        <f>-DQ11</f>
        <v>-2.8980000019073486</v>
      </c>
      <c r="DS34" s="181"/>
      <c r="DT34" s="199"/>
      <c r="DU34" s="198">
        <f>DU11</f>
        <v>34.720417816267336</v>
      </c>
      <c r="DV34" s="177"/>
      <c r="DW34" s="181">
        <f>-DW11</f>
        <v>-6.054999828338623</v>
      </c>
      <c r="DX34" s="181"/>
      <c r="DY34" s="181"/>
      <c r="DZ34" s="181">
        <f>-DY11</f>
        <v>-2.6640000343322754</v>
      </c>
      <c r="EA34" s="181"/>
      <c r="EB34" s="199"/>
      <c r="EC34" s="198">
        <f>EC11</f>
        <v>33.832842365499175</v>
      </c>
      <c r="ED34" s="177"/>
      <c r="EE34" s="181">
        <f>-EE11</f>
        <v>-6.0479998588562012</v>
      </c>
      <c r="EF34" s="181"/>
      <c r="EG34" s="181"/>
      <c r="EH34" s="181">
        <f>-EG11</f>
        <v>-2.2300000190734863</v>
      </c>
      <c r="EI34" s="181"/>
      <c r="EJ34" s="199"/>
      <c r="EK34" s="198">
        <f>EK11</f>
        <v>45.137384162019202</v>
      </c>
      <c r="EL34" s="177"/>
      <c r="EM34" s="181">
        <f>-EM11</f>
        <v>-7.4699997901916504</v>
      </c>
      <c r="EN34" s="181"/>
      <c r="EO34" s="181"/>
      <c r="EP34" s="181">
        <f>-EO11</f>
        <v>-4.2610001564025879</v>
      </c>
      <c r="EQ34" s="181"/>
      <c r="ER34" s="199"/>
      <c r="ES34" s="198">
        <f>ES11</f>
        <v>40.962599238768462</v>
      </c>
      <c r="ET34" s="177"/>
      <c r="EU34" s="181">
        <f>-EU11</f>
        <v>-6.8449997901916504</v>
      </c>
      <c r="EV34" s="181"/>
      <c r="EW34" s="181"/>
      <c r="EX34" s="181">
        <f>-EW11</f>
        <v>-3.749000072479248</v>
      </c>
      <c r="EY34" s="181"/>
      <c r="EZ34" s="199"/>
      <c r="FA34" s="198">
        <f>FA11</f>
        <v>37.119986487744782</v>
      </c>
      <c r="FB34" s="177"/>
      <c r="FC34" s="181">
        <f>-FC11</f>
        <v>-6.440000057220459</v>
      </c>
      <c r="FD34" s="181"/>
      <c r="FE34" s="181"/>
      <c r="FF34" s="181">
        <f>-FE11</f>
        <v>-2.9230000972747803</v>
      </c>
      <c r="FG34" s="181"/>
      <c r="FH34" s="199"/>
      <c r="FI34" s="198">
        <f>FI11</f>
        <v>38.535480391740542</v>
      </c>
      <c r="FJ34" s="177"/>
      <c r="FK34" s="181">
        <f>-FK11</f>
        <v>-6.5830001831054687</v>
      </c>
      <c r="FL34" s="181"/>
      <c r="FM34" s="181"/>
      <c r="FN34" s="181">
        <f>-FM11</f>
        <v>-3.250999927520752</v>
      </c>
      <c r="FO34" s="181"/>
      <c r="FP34" s="199"/>
      <c r="FQ34" s="198">
        <f>FQ11</f>
        <v>33.298706347490224</v>
      </c>
      <c r="FR34" s="177"/>
      <c r="FS34" s="181">
        <f>-FS11</f>
        <v>-5.9710001945495605</v>
      </c>
      <c r="FT34" s="181"/>
      <c r="FU34" s="181"/>
      <c r="FV34" s="181">
        <f>-FU11</f>
        <v>-2.1440000534057617</v>
      </c>
      <c r="FW34" s="181"/>
      <c r="FX34" s="199"/>
      <c r="FY34" s="198">
        <f>FY11</f>
        <v>33.911923785751895</v>
      </c>
      <c r="FZ34" s="177"/>
      <c r="GA34" s="181">
        <f>-GA11</f>
        <v>-5.6649999618530273</v>
      </c>
      <c r="GB34" s="181"/>
      <c r="GC34" s="181"/>
      <c r="GD34" s="181">
        <f>-GC11</f>
        <v>-3.1070001125335693</v>
      </c>
      <c r="GE34" s="181"/>
      <c r="GF34" s="199"/>
      <c r="GG34" s="198">
        <f>GG11</f>
        <v>31.761633974873732</v>
      </c>
      <c r="GH34" s="177"/>
      <c r="GI34" s="181">
        <f>-GI11</f>
        <v>-5.5390000343322754</v>
      </c>
      <c r="GJ34" s="181"/>
      <c r="GK34" s="181"/>
      <c r="GL34" s="181">
        <f>-GK11</f>
        <v>-2.437000036239624</v>
      </c>
      <c r="GM34" s="181"/>
      <c r="GN34" s="199"/>
      <c r="GO34" s="198">
        <f>GO11</f>
        <v>19.3137989070731</v>
      </c>
      <c r="GP34" s="177"/>
      <c r="GQ34" s="181">
        <f>-GQ11</f>
        <v>-3.5729999542236328</v>
      </c>
      <c r="GR34" s="181"/>
      <c r="GS34" s="181"/>
      <c r="GT34" s="181">
        <f>-GS11</f>
        <v>-0.87999999523162842</v>
      </c>
      <c r="GU34" s="181"/>
      <c r="GV34" s="207"/>
    </row>
    <row r="35" spans="1:204" x14ac:dyDescent="0.2">
      <c r="A35" s="186" t="s">
        <v>50</v>
      </c>
      <c r="B35" s="185"/>
      <c r="C35" s="185"/>
      <c r="D35" s="185"/>
      <c r="E35" s="171"/>
      <c r="F35" s="171"/>
      <c r="G35" s="171"/>
      <c r="H35" s="171"/>
      <c r="I35" s="171"/>
      <c r="J35" s="171"/>
      <c r="K35" s="171"/>
      <c r="L35" s="192"/>
      <c r="M35" s="231">
        <f>IF(OR(M26=0,S11=0),0,ABS(1000*O35/(SQRT(3)*M26*S11)))</f>
        <v>22.444969136870341</v>
      </c>
      <c r="N35" s="228"/>
      <c r="O35" s="30">
        <v>4.070000171661377</v>
      </c>
      <c r="P35" s="30"/>
      <c r="Q35" s="30"/>
      <c r="R35" s="30">
        <v>1.309999942779541</v>
      </c>
      <c r="S35" s="30"/>
      <c r="T35" s="31"/>
      <c r="U35" s="231">
        <f>IF(OR(U26=0,AA11=0),0,ABS(1000*W35/(SQRT(3)*U26*AA11)))</f>
        <v>32.603554836814354</v>
      </c>
      <c r="V35" s="228"/>
      <c r="W35" s="30">
        <v>5.5500001907348633</v>
      </c>
      <c r="X35" s="30"/>
      <c r="Y35" s="30"/>
      <c r="Z35" s="30">
        <v>2.7899999618530273</v>
      </c>
      <c r="AA35" s="30"/>
      <c r="AB35" s="31"/>
      <c r="AC35" s="231">
        <f>IF(OR(AC26=0,AI11=0),0,ABS(1000*AE35/(SQRT(3)*AC26*AI11)))</f>
        <v>32.061235835219449</v>
      </c>
      <c r="AD35" s="228"/>
      <c r="AE35" s="30">
        <v>5.5999999046325684</v>
      </c>
      <c r="AF35" s="30"/>
      <c r="AG35" s="30"/>
      <c r="AH35" s="30">
        <v>2.440000057220459</v>
      </c>
      <c r="AI35" s="30"/>
      <c r="AJ35" s="31"/>
      <c r="AK35" s="231">
        <f>IF(OR(AK26=0,AQ11=0),0,ABS(1000*AM35/(SQRT(3)*AK26*AQ11)))</f>
        <v>34.413464165178716</v>
      </c>
      <c r="AL35" s="228"/>
      <c r="AM35" s="30">
        <v>5.9000000953674316</v>
      </c>
      <c r="AN35" s="30"/>
      <c r="AO35" s="30"/>
      <c r="AP35" s="30">
        <v>2.8599998950958252</v>
      </c>
      <c r="AQ35" s="30"/>
      <c r="AR35" s="31"/>
      <c r="AS35" s="231">
        <f>IF(OR(AS26=0,AY11=0),0,ABS(1000*AU35/(SQRT(3)*AS26*AY11)))</f>
        <v>32.050666619283056</v>
      </c>
      <c r="AT35" s="228"/>
      <c r="AU35" s="30">
        <v>5.5300002098083496</v>
      </c>
      <c r="AV35" s="30"/>
      <c r="AW35" s="30"/>
      <c r="AX35" s="30">
        <v>2.5899999141693115</v>
      </c>
      <c r="AY35" s="30"/>
      <c r="AZ35" s="31"/>
      <c r="BA35" s="231">
        <f>IF(OR(BA26=0,BG11=0),0,ABS(1000*BC35/(SQRT(3)*BA26*BG11)))</f>
        <v>32.442233892370155</v>
      </c>
      <c r="BB35" s="228"/>
      <c r="BC35" s="30">
        <v>5.4899997711181641</v>
      </c>
      <c r="BD35" s="30"/>
      <c r="BE35" s="30"/>
      <c r="BF35" s="30">
        <v>2.8399999141693115</v>
      </c>
      <c r="BG35" s="30"/>
      <c r="BH35" s="31"/>
      <c r="BI35" s="231">
        <f>IF(OR(BI26=0,BO11=0),0,ABS(1000*BK35/(SQRT(3)*BI26*BO11)))</f>
        <v>29.847038386764915</v>
      </c>
      <c r="BJ35" s="228"/>
      <c r="BK35" s="30">
        <v>5.1599998474121094</v>
      </c>
      <c r="BL35" s="30"/>
      <c r="BM35" s="30"/>
      <c r="BN35" s="30">
        <v>2.3900001049041748</v>
      </c>
      <c r="BO35" s="30"/>
      <c r="BP35" s="31"/>
      <c r="BQ35" s="231">
        <f>IF(OR(BQ26=0,BW11=0),0,ABS(1000*BS35/(SQRT(3)*BQ26*BW11)))</f>
        <v>19.987170936895566</v>
      </c>
      <c r="BR35" s="228"/>
      <c r="BS35" s="30">
        <v>3.6970000267028809</v>
      </c>
      <c r="BT35" s="30"/>
      <c r="BU35" s="30"/>
      <c r="BV35" s="30">
        <v>0.91299998760223389</v>
      </c>
      <c r="BW35" s="30"/>
      <c r="BX35" s="31"/>
      <c r="BY35" s="231">
        <f>IF(OR(BY26=0,CE11=0),0,ABS(1000*CA35/(SQRT(3)*BY26*CE11)))</f>
        <v>22.152941948822225</v>
      </c>
      <c r="BZ35" s="228"/>
      <c r="CA35" s="30">
        <v>4.0479998588562012</v>
      </c>
      <c r="CB35" s="30"/>
      <c r="CC35" s="30"/>
      <c r="CD35" s="30">
        <v>1.1950000524520874</v>
      </c>
      <c r="CE35" s="30"/>
      <c r="CF35" s="31"/>
      <c r="CG35" s="231">
        <f>IF(OR(CG26=0,CM11=0),0,ABS(1000*CI35/(SQRT(3)*CG26*CM11)))</f>
        <v>28.55127347504699</v>
      </c>
      <c r="CH35" s="228"/>
      <c r="CI35" s="30">
        <v>5.309999942779541</v>
      </c>
      <c r="CJ35" s="30"/>
      <c r="CK35" s="30"/>
      <c r="CL35" s="30">
        <v>1.1809999942779541</v>
      </c>
      <c r="CM35" s="30"/>
      <c r="CN35" s="31"/>
      <c r="CO35" s="231">
        <f>IF(OR(CO26=0,CU11=0),0,ABS(1000*CQ35/(SQRT(3)*CO26*CU11)))</f>
        <v>28.630432523143462</v>
      </c>
      <c r="CP35" s="228"/>
      <c r="CQ35" s="30">
        <v>5.3439998626708984</v>
      </c>
      <c r="CR35" s="30"/>
      <c r="CS35" s="30"/>
      <c r="CT35" s="30">
        <v>1.093999981880188</v>
      </c>
      <c r="CU35" s="30"/>
      <c r="CV35" s="31"/>
      <c r="CW35" s="231">
        <f>IF(OR(CW26=0,DC11=0),0,ABS(1000*CY35/(SQRT(3)*CW26*DC11)))</f>
        <v>28.631894188784504</v>
      </c>
      <c r="CX35" s="228"/>
      <c r="CY35" s="30">
        <v>5.3369998931884766</v>
      </c>
      <c r="CZ35" s="30"/>
      <c r="DA35" s="30"/>
      <c r="DB35" s="30">
        <v>1.1289999485015869</v>
      </c>
      <c r="DC35" s="30"/>
      <c r="DD35" s="31"/>
      <c r="DE35" s="231">
        <f>IF(OR(DE26=0,DK11=0),0,ABS(1000*DG35/(SQRT(3)*DE26*DK11)))</f>
        <v>28.32432024425966</v>
      </c>
      <c r="DF35" s="228"/>
      <c r="DG35" s="30">
        <v>5.1729998588562012</v>
      </c>
      <c r="DH35" s="30"/>
      <c r="DI35" s="30"/>
      <c r="DJ35" s="30">
        <v>1.5369999408721924</v>
      </c>
      <c r="DK35" s="30"/>
      <c r="DL35" s="31"/>
      <c r="DM35" s="231">
        <f>IF(OR(DM26=0,DS11=0),0,ABS(1000*DO35/(SQRT(3)*DM26*DS11)))</f>
        <v>32.685389418495994</v>
      </c>
      <c r="DN35" s="228"/>
      <c r="DO35" s="30">
        <v>5.5120000839233398</v>
      </c>
      <c r="DP35" s="30"/>
      <c r="DQ35" s="30"/>
      <c r="DR35" s="30">
        <v>2.8980000019073486</v>
      </c>
      <c r="DS35" s="30"/>
      <c r="DT35" s="31"/>
      <c r="DU35" s="231">
        <f>IF(OR(DU26=0,EA11=0),0,ABS(1000*DW35/(SQRT(3)*DU26*EA11)))</f>
        <v>34.720417816267336</v>
      </c>
      <c r="DV35" s="228"/>
      <c r="DW35" s="30">
        <v>6.054999828338623</v>
      </c>
      <c r="DX35" s="30"/>
      <c r="DY35" s="30"/>
      <c r="DZ35" s="30">
        <v>2.6640000343322754</v>
      </c>
      <c r="EA35" s="30"/>
      <c r="EB35" s="31"/>
      <c r="EC35" s="231">
        <f>IF(OR(EC26=0,EI11=0),0,ABS(1000*EE35/(SQRT(3)*EC26*EI11)))</f>
        <v>33.832842365499175</v>
      </c>
      <c r="ED35" s="228"/>
      <c r="EE35" s="30">
        <v>6.0479998588562012</v>
      </c>
      <c r="EF35" s="30"/>
      <c r="EG35" s="30"/>
      <c r="EH35" s="30">
        <v>2.2300000190734863</v>
      </c>
      <c r="EI35" s="30"/>
      <c r="EJ35" s="31"/>
      <c r="EK35" s="231">
        <f>IF(OR(EK26=0,EQ11=0),0,ABS(1000*EM35/(SQRT(3)*EK26*EQ11)))</f>
        <v>45.137384162019202</v>
      </c>
      <c r="EL35" s="228"/>
      <c r="EM35" s="30">
        <v>7.4699997901916504</v>
      </c>
      <c r="EN35" s="30"/>
      <c r="EO35" s="30"/>
      <c r="EP35" s="30">
        <v>4.2610001564025879</v>
      </c>
      <c r="EQ35" s="30"/>
      <c r="ER35" s="31"/>
      <c r="ES35" s="231">
        <f>IF(OR(ES26=0,EY11=0),0,ABS(1000*EU35/(SQRT(3)*ES26*EY11)))</f>
        <v>40.962599238768462</v>
      </c>
      <c r="ET35" s="228"/>
      <c r="EU35" s="30">
        <v>6.8449997901916504</v>
      </c>
      <c r="EV35" s="30"/>
      <c r="EW35" s="30"/>
      <c r="EX35" s="30">
        <v>3.749000072479248</v>
      </c>
      <c r="EY35" s="30"/>
      <c r="EZ35" s="31"/>
      <c r="FA35" s="231">
        <f>IF(OR(FA26=0,FG11=0),0,ABS(1000*FC35/(SQRT(3)*FA26*FG11)))</f>
        <v>37.119986487744782</v>
      </c>
      <c r="FB35" s="228"/>
      <c r="FC35" s="30">
        <v>6.440000057220459</v>
      </c>
      <c r="FD35" s="30"/>
      <c r="FE35" s="30"/>
      <c r="FF35" s="30">
        <v>2.9230000972747803</v>
      </c>
      <c r="FG35" s="30"/>
      <c r="FH35" s="31"/>
      <c r="FI35" s="231">
        <f>IF(OR(FI26=0,FO11=0),0,ABS(1000*FK35/(SQRT(3)*FI26*FO11)))</f>
        <v>38.535480391740542</v>
      </c>
      <c r="FJ35" s="228"/>
      <c r="FK35" s="30">
        <v>6.5830001831054687</v>
      </c>
      <c r="FL35" s="30"/>
      <c r="FM35" s="30"/>
      <c r="FN35" s="30">
        <v>3.250999927520752</v>
      </c>
      <c r="FO35" s="30"/>
      <c r="FP35" s="31"/>
      <c r="FQ35" s="231">
        <f>IF(OR(FQ26=0,FW11=0),0,ABS(1000*FS35/(SQRT(3)*FQ26*FW11)))</f>
        <v>33.298706347490224</v>
      </c>
      <c r="FR35" s="228"/>
      <c r="FS35" s="30">
        <v>5.9710001945495605</v>
      </c>
      <c r="FT35" s="30"/>
      <c r="FU35" s="30"/>
      <c r="FV35" s="30">
        <v>2.1440000534057617</v>
      </c>
      <c r="FW35" s="30"/>
      <c r="FX35" s="31"/>
      <c r="FY35" s="231">
        <f>IF(OR(FY26=0,GE11=0),0,ABS(1000*GA35/(SQRT(3)*FY26*GE11)))</f>
        <v>33.911923785751895</v>
      </c>
      <c r="FZ35" s="228"/>
      <c r="GA35" s="30">
        <v>5.6649999618530273</v>
      </c>
      <c r="GB35" s="30"/>
      <c r="GC35" s="30"/>
      <c r="GD35" s="30">
        <v>3.1070001125335693</v>
      </c>
      <c r="GE35" s="30"/>
      <c r="GF35" s="31"/>
      <c r="GG35" s="231">
        <f>IF(OR(GG26=0,GM11=0),0,ABS(1000*GI35/(SQRT(3)*GG26*GM11)))</f>
        <v>31.761633974873732</v>
      </c>
      <c r="GH35" s="228"/>
      <c r="GI35" s="30">
        <v>5.5390000343322754</v>
      </c>
      <c r="GJ35" s="30"/>
      <c r="GK35" s="30"/>
      <c r="GL35" s="30">
        <v>2.437000036239624</v>
      </c>
      <c r="GM35" s="30"/>
      <c r="GN35" s="31"/>
      <c r="GO35" s="231">
        <f>IF(OR(GO26=0,GU11=0),0,ABS(1000*GQ35/(SQRT(3)*GO26*GU11)))</f>
        <v>19.3137989070731</v>
      </c>
      <c r="GP35" s="228"/>
      <c r="GQ35" s="30">
        <v>3.5729999542236328</v>
      </c>
      <c r="GR35" s="30"/>
      <c r="GS35" s="30"/>
      <c r="GT35" s="30">
        <v>0.87999999523162842</v>
      </c>
      <c r="GU35" s="30"/>
      <c r="GV35" s="208"/>
    </row>
    <row r="36" spans="1:204" ht="13.5" thickBot="1" x14ac:dyDescent="0.25">
      <c r="A36" s="187" t="s">
        <v>51</v>
      </c>
      <c r="B36" s="175"/>
      <c r="C36" s="175"/>
      <c r="D36" s="175"/>
      <c r="E36" s="173"/>
      <c r="F36" s="173"/>
      <c r="G36" s="173"/>
      <c r="H36" s="173"/>
      <c r="I36" s="173"/>
      <c r="J36" s="173"/>
      <c r="K36" s="173"/>
      <c r="L36" s="193"/>
      <c r="M36" s="200"/>
      <c r="N36" s="178"/>
      <c r="O36" s="182">
        <f>SUM(O34:Q35)</f>
        <v>1.0004043579101562E-3</v>
      </c>
      <c r="P36" s="182"/>
      <c r="Q36" s="182"/>
      <c r="R36" s="182">
        <f>SUM(R34:T35)</f>
        <v>-2.0000934600830078E-3</v>
      </c>
      <c r="S36" s="182"/>
      <c r="T36" s="201"/>
      <c r="U36" s="200"/>
      <c r="V36" s="178"/>
      <c r="W36" s="182">
        <f>SUM(W34:Y35)</f>
        <v>0</v>
      </c>
      <c r="X36" s="182"/>
      <c r="Y36" s="182"/>
      <c r="Z36" s="182">
        <f>SUM(Z34:AB35)</f>
        <v>0</v>
      </c>
      <c r="AA36" s="182"/>
      <c r="AB36" s="201"/>
      <c r="AC36" s="200"/>
      <c r="AD36" s="178"/>
      <c r="AE36" s="182">
        <f>SUM(AE34:AG35)</f>
        <v>0</v>
      </c>
      <c r="AF36" s="182"/>
      <c r="AG36" s="182"/>
      <c r="AH36" s="182">
        <f>SUM(AH34:AJ35)</f>
        <v>0</v>
      </c>
      <c r="AI36" s="182"/>
      <c r="AJ36" s="201"/>
      <c r="AK36" s="200"/>
      <c r="AL36" s="178"/>
      <c r="AM36" s="182">
        <f>SUM(AM34:AO35)</f>
        <v>0</v>
      </c>
      <c r="AN36" s="182"/>
      <c r="AO36" s="182"/>
      <c r="AP36" s="182">
        <f>SUM(AP34:AR35)</f>
        <v>0</v>
      </c>
      <c r="AQ36" s="182"/>
      <c r="AR36" s="201"/>
      <c r="AS36" s="200"/>
      <c r="AT36" s="178"/>
      <c r="AU36" s="182">
        <f>SUM(AU34:AW35)</f>
        <v>0</v>
      </c>
      <c r="AV36" s="182"/>
      <c r="AW36" s="182"/>
      <c r="AX36" s="182">
        <f>SUM(AX34:AZ35)</f>
        <v>0</v>
      </c>
      <c r="AY36" s="182"/>
      <c r="AZ36" s="201"/>
      <c r="BA36" s="200"/>
      <c r="BB36" s="178"/>
      <c r="BC36" s="182">
        <f>SUM(BC34:BE35)</f>
        <v>0</v>
      </c>
      <c r="BD36" s="182"/>
      <c r="BE36" s="182"/>
      <c r="BF36" s="182">
        <f>SUM(BF34:BH35)</f>
        <v>0</v>
      </c>
      <c r="BG36" s="182"/>
      <c r="BH36" s="201"/>
      <c r="BI36" s="200"/>
      <c r="BJ36" s="178"/>
      <c r="BK36" s="182">
        <f>SUM(BK34:BM35)</f>
        <v>0</v>
      </c>
      <c r="BL36" s="182"/>
      <c r="BM36" s="182"/>
      <c r="BN36" s="182">
        <f>SUM(BN34:BP35)</f>
        <v>0</v>
      </c>
      <c r="BO36" s="182"/>
      <c r="BP36" s="201"/>
      <c r="BQ36" s="200"/>
      <c r="BR36" s="178"/>
      <c r="BS36" s="182">
        <f>SUM(BS34:BU35)</f>
        <v>0</v>
      </c>
      <c r="BT36" s="182"/>
      <c r="BU36" s="182"/>
      <c r="BV36" s="182">
        <f>SUM(BV34:BX35)</f>
        <v>0</v>
      </c>
      <c r="BW36" s="182"/>
      <c r="BX36" s="201"/>
      <c r="BY36" s="200"/>
      <c r="BZ36" s="178"/>
      <c r="CA36" s="182">
        <f>SUM(CA34:CC35)</f>
        <v>0</v>
      </c>
      <c r="CB36" s="182"/>
      <c r="CC36" s="182"/>
      <c r="CD36" s="182">
        <f>SUM(CD34:CF35)</f>
        <v>0</v>
      </c>
      <c r="CE36" s="182"/>
      <c r="CF36" s="201"/>
      <c r="CG36" s="200"/>
      <c r="CH36" s="178"/>
      <c r="CI36" s="182">
        <f>SUM(CI34:CK35)</f>
        <v>0</v>
      </c>
      <c r="CJ36" s="182"/>
      <c r="CK36" s="182"/>
      <c r="CL36" s="182">
        <f>SUM(CL34:CN35)</f>
        <v>0</v>
      </c>
      <c r="CM36" s="182"/>
      <c r="CN36" s="201"/>
      <c r="CO36" s="200"/>
      <c r="CP36" s="178"/>
      <c r="CQ36" s="182">
        <f>SUM(CQ34:CS35)</f>
        <v>0</v>
      </c>
      <c r="CR36" s="182"/>
      <c r="CS36" s="182"/>
      <c r="CT36" s="182">
        <f>SUM(CT34:CV35)</f>
        <v>0</v>
      </c>
      <c r="CU36" s="182"/>
      <c r="CV36" s="201"/>
      <c r="CW36" s="200"/>
      <c r="CX36" s="178"/>
      <c r="CY36" s="182">
        <f>SUM(CY34:DA35)</f>
        <v>0</v>
      </c>
      <c r="CZ36" s="182"/>
      <c r="DA36" s="182"/>
      <c r="DB36" s="182">
        <f>SUM(DB34:DD35)</f>
        <v>0</v>
      </c>
      <c r="DC36" s="182"/>
      <c r="DD36" s="201"/>
      <c r="DE36" s="200"/>
      <c r="DF36" s="178"/>
      <c r="DG36" s="182">
        <f>SUM(DG34:DI35)</f>
        <v>0</v>
      </c>
      <c r="DH36" s="182"/>
      <c r="DI36" s="182"/>
      <c r="DJ36" s="182">
        <f>SUM(DJ34:DL35)</f>
        <v>0</v>
      </c>
      <c r="DK36" s="182"/>
      <c r="DL36" s="201"/>
      <c r="DM36" s="200"/>
      <c r="DN36" s="178"/>
      <c r="DO36" s="182">
        <f>SUM(DO34:DQ35)</f>
        <v>0</v>
      </c>
      <c r="DP36" s="182"/>
      <c r="DQ36" s="182"/>
      <c r="DR36" s="182">
        <f>SUM(DR34:DT35)</f>
        <v>0</v>
      </c>
      <c r="DS36" s="182"/>
      <c r="DT36" s="201"/>
      <c r="DU36" s="200"/>
      <c r="DV36" s="178"/>
      <c r="DW36" s="182">
        <f>SUM(DW34:DY35)</f>
        <v>0</v>
      </c>
      <c r="DX36" s="182"/>
      <c r="DY36" s="182"/>
      <c r="DZ36" s="182">
        <f>SUM(DZ34:EB35)</f>
        <v>0</v>
      </c>
      <c r="EA36" s="182"/>
      <c r="EB36" s="201"/>
      <c r="EC36" s="200"/>
      <c r="ED36" s="178"/>
      <c r="EE36" s="182">
        <f>SUM(EE34:EG35)</f>
        <v>0</v>
      </c>
      <c r="EF36" s="182"/>
      <c r="EG36" s="182"/>
      <c r="EH36" s="182">
        <f>SUM(EH34:EJ35)</f>
        <v>0</v>
      </c>
      <c r="EI36" s="182"/>
      <c r="EJ36" s="201"/>
      <c r="EK36" s="200"/>
      <c r="EL36" s="178"/>
      <c r="EM36" s="182">
        <f>SUM(EM34:EO35)</f>
        <v>0</v>
      </c>
      <c r="EN36" s="182"/>
      <c r="EO36" s="182"/>
      <c r="EP36" s="182">
        <f>SUM(EP34:ER35)</f>
        <v>0</v>
      </c>
      <c r="EQ36" s="182"/>
      <c r="ER36" s="201"/>
      <c r="ES36" s="200"/>
      <c r="ET36" s="178"/>
      <c r="EU36" s="182">
        <f>SUM(EU34:EW35)</f>
        <v>0</v>
      </c>
      <c r="EV36" s="182"/>
      <c r="EW36" s="182"/>
      <c r="EX36" s="182">
        <f>SUM(EX34:EZ35)</f>
        <v>0</v>
      </c>
      <c r="EY36" s="182"/>
      <c r="EZ36" s="201"/>
      <c r="FA36" s="200"/>
      <c r="FB36" s="178"/>
      <c r="FC36" s="182">
        <f>SUM(FC34:FE35)</f>
        <v>0</v>
      </c>
      <c r="FD36" s="182"/>
      <c r="FE36" s="182"/>
      <c r="FF36" s="182">
        <f>SUM(FF34:FH35)</f>
        <v>0</v>
      </c>
      <c r="FG36" s="182"/>
      <c r="FH36" s="201"/>
      <c r="FI36" s="200"/>
      <c r="FJ36" s="178"/>
      <c r="FK36" s="182">
        <f>SUM(FK34:FM35)</f>
        <v>0</v>
      </c>
      <c r="FL36" s="182"/>
      <c r="FM36" s="182"/>
      <c r="FN36" s="182">
        <f>SUM(FN34:FP35)</f>
        <v>0</v>
      </c>
      <c r="FO36" s="182"/>
      <c r="FP36" s="201"/>
      <c r="FQ36" s="200"/>
      <c r="FR36" s="178"/>
      <c r="FS36" s="182">
        <f>SUM(FS34:FU35)</f>
        <v>0</v>
      </c>
      <c r="FT36" s="182"/>
      <c r="FU36" s="182"/>
      <c r="FV36" s="182">
        <f>SUM(FV34:FX35)</f>
        <v>0</v>
      </c>
      <c r="FW36" s="182"/>
      <c r="FX36" s="201"/>
      <c r="FY36" s="200"/>
      <c r="FZ36" s="178"/>
      <c r="GA36" s="182">
        <f>SUM(GA34:GC35)</f>
        <v>0</v>
      </c>
      <c r="GB36" s="182"/>
      <c r="GC36" s="182"/>
      <c r="GD36" s="182">
        <f>SUM(GD34:GF35)</f>
        <v>0</v>
      </c>
      <c r="GE36" s="182"/>
      <c r="GF36" s="201"/>
      <c r="GG36" s="200"/>
      <c r="GH36" s="178"/>
      <c r="GI36" s="182">
        <f>SUM(GI34:GK35)</f>
        <v>0</v>
      </c>
      <c r="GJ36" s="182"/>
      <c r="GK36" s="182"/>
      <c r="GL36" s="182">
        <f>SUM(GL34:GN35)</f>
        <v>0</v>
      </c>
      <c r="GM36" s="182"/>
      <c r="GN36" s="201"/>
      <c r="GO36" s="200"/>
      <c r="GP36" s="178"/>
      <c r="GQ36" s="182">
        <f>SUM(GQ34:GS35)</f>
        <v>0</v>
      </c>
      <c r="GR36" s="182"/>
      <c r="GS36" s="182"/>
      <c r="GT36" s="182">
        <f>SUM(GT34:GV35)</f>
        <v>0</v>
      </c>
      <c r="GU36" s="182"/>
      <c r="GV36" s="209"/>
    </row>
    <row r="37" spans="1:204" x14ac:dyDescent="0.2">
      <c r="A37" s="14" t="s">
        <v>52</v>
      </c>
      <c r="B37" s="13"/>
      <c r="C37" s="13"/>
      <c r="D37" s="13"/>
      <c r="E37" s="10"/>
      <c r="F37" s="10"/>
      <c r="G37" s="10"/>
      <c r="H37" s="10"/>
      <c r="I37" s="10"/>
      <c r="J37" s="10"/>
      <c r="K37" s="10"/>
      <c r="L37" s="191"/>
      <c r="M37" s="196"/>
      <c r="N37" s="11"/>
      <c r="O37" s="12"/>
      <c r="P37" s="12"/>
      <c r="Q37" s="12"/>
      <c r="R37" s="12"/>
      <c r="S37" s="12"/>
      <c r="T37" s="197"/>
      <c r="U37" s="196"/>
      <c r="V37" s="11"/>
      <c r="W37" s="12"/>
      <c r="X37" s="12"/>
      <c r="Y37" s="12"/>
      <c r="Z37" s="12"/>
      <c r="AA37" s="12"/>
      <c r="AB37" s="197"/>
      <c r="AC37" s="196"/>
      <c r="AD37" s="11"/>
      <c r="AE37" s="12"/>
      <c r="AF37" s="12"/>
      <c r="AG37" s="12"/>
      <c r="AH37" s="12"/>
      <c r="AI37" s="12"/>
      <c r="AJ37" s="197"/>
      <c r="AK37" s="196"/>
      <c r="AL37" s="11"/>
      <c r="AM37" s="12"/>
      <c r="AN37" s="12"/>
      <c r="AO37" s="12"/>
      <c r="AP37" s="12"/>
      <c r="AQ37" s="12"/>
      <c r="AR37" s="197"/>
      <c r="AS37" s="196"/>
      <c r="AT37" s="11"/>
      <c r="AU37" s="12"/>
      <c r="AV37" s="12"/>
      <c r="AW37" s="12"/>
      <c r="AX37" s="12"/>
      <c r="AY37" s="12"/>
      <c r="AZ37" s="197"/>
      <c r="BA37" s="196"/>
      <c r="BB37" s="11"/>
      <c r="BC37" s="12"/>
      <c r="BD37" s="12"/>
      <c r="BE37" s="12"/>
      <c r="BF37" s="12"/>
      <c r="BG37" s="12"/>
      <c r="BH37" s="197"/>
      <c r="BI37" s="196"/>
      <c r="BJ37" s="11"/>
      <c r="BK37" s="12"/>
      <c r="BL37" s="12"/>
      <c r="BM37" s="12"/>
      <c r="BN37" s="12"/>
      <c r="BO37" s="12"/>
      <c r="BP37" s="197"/>
      <c r="BQ37" s="196"/>
      <c r="BR37" s="11"/>
      <c r="BS37" s="12"/>
      <c r="BT37" s="12"/>
      <c r="BU37" s="12"/>
      <c r="BV37" s="12"/>
      <c r="BW37" s="12"/>
      <c r="BX37" s="197"/>
      <c r="BY37" s="196"/>
      <c r="BZ37" s="11"/>
      <c r="CA37" s="12"/>
      <c r="CB37" s="12"/>
      <c r="CC37" s="12"/>
      <c r="CD37" s="12"/>
      <c r="CE37" s="12"/>
      <c r="CF37" s="197"/>
      <c r="CG37" s="196"/>
      <c r="CH37" s="11"/>
      <c r="CI37" s="12"/>
      <c r="CJ37" s="12"/>
      <c r="CK37" s="12"/>
      <c r="CL37" s="12"/>
      <c r="CM37" s="12"/>
      <c r="CN37" s="197"/>
      <c r="CO37" s="196"/>
      <c r="CP37" s="11"/>
      <c r="CQ37" s="12"/>
      <c r="CR37" s="12"/>
      <c r="CS37" s="12"/>
      <c r="CT37" s="12"/>
      <c r="CU37" s="12"/>
      <c r="CV37" s="197"/>
      <c r="CW37" s="196"/>
      <c r="CX37" s="11"/>
      <c r="CY37" s="12"/>
      <c r="CZ37" s="12"/>
      <c r="DA37" s="12"/>
      <c r="DB37" s="12"/>
      <c r="DC37" s="12"/>
      <c r="DD37" s="197"/>
      <c r="DE37" s="196"/>
      <c r="DF37" s="11"/>
      <c r="DG37" s="12"/>
      <c r="DH37" s="12"/>
      <c r="DI37" s="12"/>
      <c r="DJ37" s="12"/>
      <c r="DK37" s="12"/>
      <c r="DL37" s="197"/>
      <c r="DM37" s="196"/>
      <c r="DN37" s="11"/>
      <c r="DO37" s="12"/>
      <c r="DP37" s="12"/>
      <c r="DQ37" s="12"/>
      <c r="DR37" s="12"/>
      <c r="DS37" s="12"/>
      <c r="DT37" s="197"/>
      <c r="DU37" s="196"/>
      <c r="DV37" s="11"/>
      <c r="DW37" s="12"/>
      <c r="DX37" s="12"/>
      <c r="DY37" s="12"/>
      <c r="DZ37" s="12"/>
      <c r="EA37" s="12"/>
      <c r="EB37" s="197"/>
      <c r="EC37" s="196"/>
      <c r="ED37" s="11"/>
      <c r="EE37" s="12"/>
      <c r="EF37" s="12"/>
      <c r="EG37" s="12"/>
      <c r="EH37" s="12"/>
      <c r="EI37" s="12"/>
      <c r="EJ37" s="197"/>
      <c r="EK37" s="196"/>
      <c r="EL37" s="11"/>
      <c r="EM37" s="12"/>
      <c r="EN37" s="12"/>
      <c r="EO37" s="12"/>
      <c r="EP37" s="12"/>
      <c r="EQ37" s="12"/>
      <c r="ER37" s="197"/>
      <c r="ES37" s="196"/>
      <c r="ET37" s="11"/>
      <c r="EU37" s="12"/>
      <c r="EV37" s="12"/>
      <c r="EW37" s="12"/>
      <c r="EX37" s="12"/>
      <c r="EY37" s="12"/>
      <c r="EZ37" s="197"/>
      <c r="FA37" s="196"/>
      <c r="FB37" s="11"/>
      <c r="FC37" s="12"/>
      <c r="FD37" s="12"/>
      <c r="FE37" s="12"/>
      <c r="FF37" s="12"/>
      <c r="FG37" s="12"/>
      <c r="FH37" s="197"/>
      <c r="FI37" s="196"/>
      <c r="FJ37" s="11"/>
      <c r="FK37" s="12"/>
      <c r="FL37" s="12"/>
      <c r="FM37" s="12"/>
      <c r="FN37" s="12"/>
      <c r="FO37" s="12"/>
      <c r="FP37" s="197"/>
      <c r="FQ37" s="196"/>
      <c r="FR37" s="11"/>
      <c r="FS37" s="12"/>
      <c r="FT37" s="12"/>
      <c r="FU37" s="12"/>
      <c r="FV37" s="12"/>
      <c r="FW37" s="12"/>
      <c r="FX37" s="197"/>
      <c r="FY37" s="196"/>
      <c r="FZ37" s="11"/>
      <c r="GA37" s="12"/>
      <c r="GB37" s="12"/>
      <c r="GC37" s="12"/>
      <c r="GD37" s="12"/>
      <c r="GE37" s="12"/>
      <c r="GF37" s="197"/>
      <c r="GG37" s="196"/>
      <c r="GH37" s="11"/>
      <c r="GI37" s="12"/>
      <c r="GJ37" s="12"/>
      <c r="GK37" s="12"/>
      <c r="GL37" s="12"/>
      <c r="GM37" s="12"/>
      <c r="GN37" s="197"/>
      <c r="GO37" s="196"/>
      <c r="GP37" s="11"/>
      <c r="GQ37" s="12"/>
      <c r="GR37" s="12"/>
      <c r="GS37" s="12"/>
      <c r="GT37" s="12"/>
      <c r="GU37" s="12"/>
      <c r="GV37" s="206"/>
    </row>
    <row r="38" spans="1:204" x14ac:dyDescent="0.2">
      <c r="A38" s="186" t="s">
        <v>53</v>
      </c>
      <c r="B38" s="185"/>
      <c r="C38" s="185"/>
      <c r="D38" s="185"/>
      <c r="E38" s="171"/>
      <c r="F38" s="171"/>
      <c r="G38" s="171"/>
      <c r="H38" s="171"/>
      <c r="I38" s="171"/>
      <c r="J38" s="171"/>
      <c r="K38" s="171"/>
      <c r="L38" s="192"/>
      <c r="M38" s="198">
        <f>M14</f>
        <v>21.519488628211356</v>
      </c>
      <c r="N38" s="177"/>
      <c r="O38" s="181">
        <f>-O14</f>
        <v>-3.9219999313354492</v>
      </c>
      <c r="P38" s="181"/>
      <c r="Q38" s="181"/>
      <c r="R38" s="181">
        <f>-Q14</f>
        <v>-1.1950000524520874</v>
      </c>
      <c r="S38" s="181"/>
      <c r="T38" s="199"/>
      <c r="U38" s="198">
        <f>U14</f>
        <v>27.894972510649925</v>
      </c>
      <c r="V38" s="177"/>
      <c r="W38" s="181">
        <f>-W14</f>
        <v>-4.690000057220459</v>
      </c>
      <c r="X38" s="181"/>
      <c r="Y38" s="181"/>
      <c r="Z38" s="181">
        <f>-Y14</f>
        <v>-2.5</v>
      </c>
      <c r="AA38" s="181"/>
      <c r="AB38" s="199"/>
      <c r="AC38" s="198">
        <f>AC14</f>
        <v>37.678133983940036</v>
      </c>
      <c r="AD38" s="177"/>
      <c r="AE38" s="181">
        <f>-AE14</f>
        <v>-6.4699997901916504</v>
      </c>
      <c r="AF38" s="181"/>
      <c r="AG38" s="181"/>
      <c r="AH38" s="181">
        <f>-AG14</f>
        <v>-3.1099998950958252</v>
      </c>
      <c r="AI38" s="181"/>
      <c r="AJ38" s="199"/>
      <c r="AK38" s="198">
        <f>AK14</f>
        <v>41.168541724561081</v>
      </c>
      <c r="AL38" s="177"/>
      <c r="AM38" s="181">
        <f>-AM14</f>
        <v>-6.9140000343322754</v>
      </c>
      <c r="AN38" s="181"/>
      <c r="AO38" s="181"/>
      <c r="AP38" s="181">
        <f>-AO14</f>
        <v>-3.7039999961853027</v>
      </c>
      <c r="AQ38" s="181"/>
      <c r="AR38" s="199"/>
      <c r="AS38" s="198">
        <f>AS14</f>
        <v>39.272423697643219</v>
      </c>
      <c r="AT38" s="177"/>
      <c r="AU38" s="181">
        <f>-AU14</f>
        <v>-6.7069997787475586</v>
      </c>
      <c r="AV38" s="181"/>
      <c r="AW38" s="181"/>
      <c r="AX38" s="181">
        <f>-AW14</f>
        <v>-3.3169999122619629</v>
      </c>
      <c r="AY38" s="181"/>
      <c r="AZ38" s="199"/>
      <c r="BA38" s="198">
        <f>BA14</f>
        <v>38.591310201035547</v>
      </c>
      <c r="BB38" s="177"/>
      <c r="BC38" s="181">
        <f>-BC14</f>
        <v>-6.5399999618530273</v>
      </c>
      <c r="BD38" s="181"/>
      <c r="BE38" s="181"/>
      <c r="BF38" s="181">
        <f>-BE14</f>
        <v>-3.3599998950958252</v>
      </c>
      <c r="BG38" s="181"/>
      <c r="BH38" s="199"/>
      <c r="BI38" s="198">
        <f>BI14</f>
        <v>33.440914236923234</v>
      </c>
      <c r="BJ38" s="177"/>
      <c r="BK38" s="181">
        <f>-BK14</f>
        <v>-5.3499999046325684</v>
      </c>
      <c r="BL38" s="181"/>
      <c r="BM38" s="181"/>
      <c r="BN38" s="181">
        <f>-BM14</f>
        <v>-3.4600000381469727</v>
      </c>
      <c r="BO38" s="181"/>
      <c r="BP38" s="199"/>
      <c r="BQ38" s="198">
        <f>BQ14</f>
        <v>19.29762299257424</v>
      </c>
      <c r="BR38" s="177"/>
      <c r="BS38" s="181">
        <f>-BS14</f>
        <v>-3.3340001106262207</v>
      </c>
      <c r="BT38" s="181"/>
      <c r="BU38" s="181"/>
      <c r="BV38" s="181">
        <f>-BU14</f>
        <v>-1.5499999523162842</v>
      </c>
      <c r="BW38" s="181"/>
      <c r="BX38" s="199"/>
      <c r="BY38" s="198">
        <f>BY14</f>
        <v>21.058194508734697</v>
      </c>
      <c r="BZ38" s="177"/>
      <c r="CA38" s="181">
        <f>-CA14</f>
        <v>-3.8250000476837158</v>
      </c>
      <c r="CB38" s="181"/>
      <c r="CC38" s="181"/>
      <c r="CD38" s="181">
        <f>-CC14</f>
        <v>-1.2109999656677246</v>
      </c>
      <c r="CE38" s="181"/>
      <c r="CF38" s="199"/>
      <c r="CG38" s="198">
        <f>CG14</f>
        <v>21.267990906699588</v>
      </c>
      <c r="CH38" s="177"/>
      <c r="CI38" s="181">
        <f>-CI14</f>
        <v>-3.9260001182556152</v>
      </c>
      <c r="CJ38" s="181"/>
      <c r="CK38" s="181"/>
      <c r="CL38" s="181">
        <f>-CK14</f>
        <v>-1.003000020980835</v>
      </c>
      <c r="CM38" s="181"/>
      <c r="CN38" s="199"/>
      <c r="CO38" s="198">
        <f>CO14</f>
        <v>21.085785997047793</v>
      </c>
      <c r="CP38" s="177"/>
      <c r="CQ38" s="181">
        <f>-CQ14</f>
        <v>-3.8859999179840088</v>
      </c>
      <c r="CR38" s="181"/>
      <c r="CS38" s="181"/>
      <c r="CT38" s="181">
        <f>-CS14</f>
        <v>-1.0190000534057617</v>
      </c>
      <c r="CU38" s="181"/>
      <c r="CV38" s="199"/>
      <c r="CW38" s="198">
        <f>CW14</f>
        <v>21.183883865197473</v>
      </c>
      <c r="CX38" s="177"/>
      <c r="CY38" s="181">
        <f>-CY14</f>
        <v>-3.8900001049041748</v>
      </c>
      <c r="CZ38" s="181"/>
      <c r="DA38" s="181"/>
      <c r="DB38" s="181">
        <f>-DA14</f>
        <v>-1.0759999752044678</v>
      </c>
      <c r="DC38" s="181"/>
      <c r="DD38" s="199"/>
      <c r="DE38" s="198">
        <f>DE14</f>
        <v>24.511454864363074</v>
      </c>
      <c r="DF38" s="177"/>
      <c r="DG38" s="181">
        <f>-DG14</f>
        <v>-4.3330001831054687</v>
      </c>
      <c r="DH38" s="181"/>
      <c r="DI38" s="181"/>
      <c r="DJ38" s="181">
        <f>-DI14</f>
        <v>-1.7419999837875366</v>
      </c>
      <c r="DK38" s="181"/>
      <c r="DL38" s="199"/>
      <c r="DM38" s="198">
        <f>DM14</f>
        <v>28.856291246276289</v>
      </c>
      <c r="DN38" s="177"/>
      <c r="DO38" s="181">
        <f>-DO14</f>
        <v>-4.8280000686645508</v>
      </c>
      <c r="DP38" s="181"/>
      <c r="DQ38" s="181"/>
      <c r="DR38" s="181">
        <f>-DQ14</f>
        <v>-2.630000114440918</v>
      </c>
      <c r="DS38" s="181"/>
      <c r="DT38" s="199"/>
      <c r="DU38" s="198">
        <f>DU14</f>
        <v>19.394237812872408</v>
      </c>
      <c r="DV38" s="177"/>
      <c r="DW38" s="181">
        <f>-DW14</f>
        <v>-3.122999906539917</v>
      </c>
      <c r="DX38" s="181"/>
      <c r="DY38" s="181"/>
      <c r="DZ38" s="181">
        <f>-DY14</f>
        <v>-1.9750000238418579</v>
      </c>
      <c r="EA38" s="181"/>
      <c r="EB38" s="199"/>
      <c r="EC38" s="198">
        <f>EC14</f>
        <v>14.612011045950755</v>
      </c>
      <c r="ED38" s="177"/>
      <c r="EE38" s="181">
        <f>-EE14</f>
        <v>-2.497999906539917</v>
      </c>
      <c r="EF38" s="181"/>
      <c r="EG38" s="181"/>
      <c r="EH38" s="181">
        <f>-EG14</f>
        <v>-1.2289999723434448</v>
      </c>
      <c r="EI38" s="181"/>
      <c r="EJ38" s="199"/>
      <c r="EK38" s="198">
        <f>EK14</f>
        <v>28.864328791183201</v>
      </c>
      <c r="EL38" s="177"/>
      <c r="EM38" s="181">
        <f>-EM14</f>
        <v>-4.7519998550415039</v>
      </c>
      <c r="EN38" s="181"/>
      <c r="EO38" s="181"/>
      <c r="EP38" s="181">
        <f>-EO14</f>
        <v>-2.7679998874664307</v>
      </c>
      <c r="EQ38" s="181"/>
      <c r="ER38" s="199"/>
      <c r="ES38" s="198">
        <f>ES14</f>
        <v>29.507321333503985</v>
      </c>
      <c r="ET38" s="177"/>
      <c r="EU38" s="181">
        <f>-EU14</f>
        <v>-4.9140000343322754</v>
      </c>
      <c r="EV38" s="181"/>
      <c r="EW38" s="181"/>
      <c r="EX38" s="181">
        <f>-EW14</f>
        <v>-2.7309999465942383</v>
      </c>
      <c r="EY38" s="181"/>
      <c r="EZ38" s="199"/>
      <c r="FA38" s="198">
        <f>FA14</f>
        <v>27.596912850421514</v>
      </c>
      <c r="FB38" s="177"/>
      <c r="FC38" s="181">
        <f>-FC14</f>
        <v>-4.7340002059936523</v>
      </c>
      <c r="FD38" s="181"/>
      <c r="FE38" s="181"/>
      <c r="FF38" s="181">
        <f>-FE14</f>
        <v>-2.2880001068115234</v>
      </c>
      <c r="FG38" s="181"/>
      <c r="FH38" s="199"/>
      <c r="FI38" s="198">
        <f>FI14</f>
        <v>29.113925988298913</v>
      </c>
      <c r="FJ38" s="177"/>
      <c r="FK38" s="181">
        <f>-FK14</f>
        <v>-4.8730001449584961</v>
      </c>
      <c r="FL38" s="181"/>
      <c r="FM38" s="181"/>
      <c r="FN38" s="181">
        <f>-FM14</f>
        <v>-2.6500000953674316</v>
      </c>
      <c r="FO38" s="181"/>
      <c r="FP38" s="199"/>
      <c r="FQ38" s="198">
        <f>FQ14</f>
        <v>23.072134534078362</v>
      </c>
      <c r="FR38" s="177"/>
      <c r="FS38" s="181">
        <f>-FS14</f>
        <v>-4.1149997711181641</v>
      </c>
      <c r="FT38" s="181"/>
      <c r="FU38" s="181"/>
      <c r="FV38" s="181">
        <f>-FU14</f>
        <v>-1.5460000038146973</v>
      </c>
      <c r="FW38" s="181"/>
      <c r="FX38" s="199"/>
      <c r="FY38" s="198">
        <f>FY14</f>
        <v>28.271074243673876</v>
      </c>
      <c r="FZ38" s="177"/>
      <c r="GA38" s="181">
        <f>-GA14</f>
        <v>-4.7090001106262207</v>
      </c>
      <c r="GB38" s="181"/>
      <c r="GC38" s="181"/>
      <c r="GD38" s="181">
        <f>-GC14</f>
        <v>-2.6150000095367432</v>
      </c>
      <c r="GE38" s="181"/>
      <c r="GF38" s="199"/>
      <c r="GG38" s="198">
        <f>GG14</f>
        <v>20.619836718326127</v>
      </c>
      <c r="GH38" s="177"/>
      <c r="GI38" s="181">
        <f>-GI14</f>
        <v>-3.190000057220459</v>
      </c>
      <c r="GJ38" s="181"/>
      <c r="GK38" s="181"/>
      <c r="GL38" s="181">
        <f>-GK14</f>
        <v>-2.2929999828338623</v>
      </c>
      <c r="GM38" s="181"/>
      <c r="GN38" s="199"/>
      <c r="GO38" s="198">
        <f>GO14</f>
        <v>14.235193081526326</v>
      </c>
      <c r="GP38" s="177"/>
      <c r="GQ38" s="181">
        <f>-GQ14</f>
        <v>-2.4530000686645508</v>
      </c>
      <c r="GR38" s="181"/>
      <c r="GS38" s="181"/>
      <c r="GT38" s="181">
        <f>-GS14</f>
        <v>-1.156999945640564</v>
      </c>
      <c r="GU38" s="181"/>
      <c r="GV38" s="207"/>
    </row>
    <row r="39" spans="1:204" x14ac:dyDescent="0.2">
      <c r="A39" s="186" t="s">
        <v>54</v>
      </c>
      <c r="B39" s="185"/>
      <c r="C39" s="185"/>
      <c r="D39" s="185"/>
      <c r="E39" s="171"/>
      <c r="F39" s="171"/>
      <c r="G39" s="171"/>
      <c r="H39" s="171"/>
      <c r="I39" s="171"/>
      <c r="J39" s="171"/>
      <c r="K39" s="171"/>
      <c r="L39" s="192"/>
      <c r="M39" s="231">
        <f>IF(OR(M27=0,S14=0),0,ABS(1000*O39/(SQRT(3)*M27*S14)))</f>
        <v>21.508515691297241</v>
      </c>
      <c r="N39" s="228"/>
      <c r="O39" s="30">
        <v>3.9200000762939453</v>
      </c>
      <c r="P39" s="30"/>
      <c r="Q39" s="30"/>
      <c r="R39" s="30">
        <v>1.2000000476837158</v>
      </c>
      <c r="S39" s="30"/>
      <c r="T39" s="31"/>
      <c r="U39" s="231">
        <f>IF(OR(U27=0,AA14=0),0,ABS(1000*W39/(SQRT(3)*U27*AA14)))</f>
        <v>27.894972510649925</v>
      </c>
      <c r="V39" s="228"/>
      <c r="W39" s="30">
        <v>4.690000057220459</v>
      </c>
      <c r="X39" s="30"/>
      <c r="Y39" s="30"/>
      <c r="Z39" s="30">
        <v>2.5</v>
      </c>
      <c r="AA39" s="30"/>
      <c r="AB39" s="31"/>
      <c r="AC39" s="231">
        <f>IF(OR(AC27=0,AI14=0),0,ABS(1000*AE39/(SQRT(3)*AC27*AI14)))</f>
        <v>37.678133983940036</v>
      </c>
      <c r="AD39" s="228"/>
      <c r="AE39" s="30">
        <v>6.4699997901916504</v>
      </c>
      <c r="AF39" s="30"/>
      <c r="AG39" s="30"/>
      <c r="AH39" s="30">
        <v>3.1099998950958252</v>
      </c>
      <c r="AI39" s="30"/>
      <c r="AJ39" s="31"/>
      <c r="AK39" s="231">
        <f>IF(OR(AK27=0,AQ14=0),0,ABS(1000*AM39/(SQRT(3)*AK27*AQ14)))</f>
        <v>41.144723115751248</v>
      </c>
      <c r="AL39" s="228"/>
      <c r="AM39" s="30">
        <v>6.9099998474121094</v>
      </c>
      <c r="AN39" s="30"/>
      <c r="AO39" s="30"/>
      <c r="AP39" s="30">
        <v>3.7000000476837158</v>
      </c>
      <c r="AQ39" s="30"/>
      <c r="AR39" s="31"/>
      <c r="AS39" s="231">
        <f>IF(OR(AS27=0,AY14=0),0,ABS(1000*AU39/(SQRT(3)*AS27*AY14)))</f>
        <v>39.289991531581428</v>
      </c>
      <c r="AT39" s="228"/>
      <c r="AU39" s="30">
        <v>6.7100000381469727</v>
      </c>
      <c r="AV39" s="30"/>
      <c r="AW39" s="30"/>
      <c r="AX39" s="30">
        <v>3.3199999332427979</v>
      </c>
      <c r="AY39" s="30"/>
      <c r="AZ39" s="31"/>
      <c r="BA39" s="231">
        <f>IF(OR(BA27=0,BG14=0),0,ABS(1000*BC39/(SQRT(3)*BA27*BG14)))</f>
        <v>38.591310201035547</v>
      </c>
      <c r="BB39" s="228"/>
      <c r="BC39" s="30">
        <v>6.5399999618530273</v>
      </c>
      <c r="BD39" s="30"/>
      <c r="BE39" s="30"/>
      <c r="BF39" s="30">
        <v>3.3599998950958252</v>
      </c>
      <c r="BG39" s="30"/>
      <c r="BH39" s="31"/>
      <c r="BI39" s="231">
        <f>IF(OR(BI27=0,BO14=0),0,ABS(1000*BK39/(SQRT(3)*BI27*BO14)))</f>
        <v>33.440914236923234</v>
      </c>
      <c r="BJ39" s="228"/>
      <c r="BK39" s="30">
        <v>5.3499999046325684</v>
      </c>
      <c r="BL39" s="30"/>
      <c r="BM39" s="30"/>
      <c r="BN39" s="30">
        <v>3.4600000381469727</v>
      </c>
      <c r="BO39" s="30"/>
      <c r="BP39" s="31"/>
      <c r="BQ39" s="231">
        <f>IF(OR(BQ27=0,BW14=0),0,ABS(1000*BS39/(SQRT(3)*BQ27*BW14)))</f>
        <v>19.29762299257424</v>
      </c>
      <c r="BR39" s="228"/>
      <c r="BS39" s="30">
        <v>3.3340001106262207</v>
      </c>
      <c r="BT39" s="30"/>
      <c r="BU39" s="30"/>
      <c r="BV39" s="30">
        <v>1.5499999523162842</v>
      </c>
      <c r="BW39" s="30"/>
      <c r="BX39" s="31"/>
      <c r="BY39" s="231">
        <f>IF(OR(BY27=0,CE14=0),0,ABS(1000*CA39/(SQRT(3)*BY27*CE14)))</f>
        <v>21.058194508734697</v>
      </c>
      <c r="BZ39" s="228"/>
      <c r="CA39" s="30">
        <v>3.8250000476837158</v>
      </c>
      <c r="CB39" s="30"/>
      <c r="CC39" s="30"/>
      <c r="CD39" s="30">
        <v>1.2109999656677246</v>
      </c>
      <c r="CE39" s="30"/>
      <c r="CF39" s="31"/>
      <c r="CG39" s="231">
        <f>IF(OR(CG27=0,CM14=0),0,ABS(1000*CI39/(SQRT(3)*CG27*CM14)))</f>
        <v>21.267990906699588</v>
      </c>
      <c r="CH39" s="228"/>
      <c r="CI39" s="30">
        <v>3.9260001182556152</v>
      </c>
      <c r="CJ39" s="30"/>
      <c r="CK39" s="30"/>
      <c r="CL39" s="30">
        <v>1.003000020980835</v>
      </c>
      <c r="CM39" s="30"/>
      <c r="CN39" s="31"/>
      <c r="CO39" s="231">
        <f>IF(OR(CO27=0,CU14=0),0,ABS(1000*CQ39/(SQRT(3)*CO27*CU14)))</f>
        <v>21.085785997047793</v>
      </c>
      <c r="CP39" s="228"/>
      <c r="CQ39" s="30">
        <v>3.8859999179840088</v>
      </c>
      <c r="CR39" s="30"/>
      <c r="CS39" s="30"/>
      <c r="CT39" s="30">
        <v>1.0190000534057617</v>
      </c>
      <c r="CU39" s="30"/>
      <c r="CV39" s="31"/>
      <c r="CW39" s="231">
        <f>IF(OR(CW27=0,DC14=0),0,ABS(1000*CY39/(SQRT(3)*CW27*DC14)))</f>
        <v>21.183883865197473</v>
      </c>
      <c r="CX39" s="228"/>
      <c r="CY39" s="30">
        <v>3.8900001049041748</v>
      </c>
      <c r="CZ39" s="30"/>
      <c r="DA39" s="30"/>
      <c r="DB39" s="30">
        <v>1.0759999752044678</v>
      </c>
      <c r="DC39" s="30"/>
      <c r="DD39" s="31"/>
      <c r="DE39" s="231">
        <f>IF(OR(DE27=0,DK14=0),0,ABS(1000*DG39/(SQRT(3)*DE27*DK14)))</f>
        <v>24.511454864363074</v>
      </c>
      <c r="DF39" s="228"/>
      <c r="DG39" s="30">
        <v>4.3330001831054687</v>
      </c>
      <c r="DH39" s="30"/>
      <c r="DI39" s="30"/>
      <c r="DJ39" s="30">
        <v>1.7419999837875366</v>
      </c>
      <c r="DK39" s="30"/>
      <c r="DL39" s="31"/>
      <c r="DM39" s="231">
        <f>IF(OR(DM27=0,DS14=0),0,ABS(1000*DO39/(SQRT(3)*DM27*DS14)))</f>
        <v>28.856291246276289</v>
      </c>
      <c r="DN39" s="228"/>
      <c r="DO39" s="30">
        <v>4.8280000686645508</v>
      </c>
      <c r="DP39" s="30"/>
      <c r="DQ39" s="30"/>
      <c r="DR39" s="30">
        <v>2.630000114440918</v>
      </c>
      <c r="DS39" s="30"/>
      <c r="DT39" s="31"/>
      <c r="DU39" s="231">
        <f>IF(OR(DU27=0,EA14=0),0,ABS(1000*DW39/(SQRT(3)*DU27*EA14)))</f>
        <v>19.394237812872408</v>
      </c>
      <c r="DV39" s="228"/>
      <c r="DW39" s="30">
        <v>3.122999906539917</v>
      </c>
      <c r="DX39" s="30"/>
      <c r="DY39" s="30"/>
      <c r="DZ39" s="30">
        <v>1.9750000238418579</v>
      </c>
      <c r="EA39" s="30"/>
      <c r="EB39" s="31"/>
      <c r="EC39" s="231">
        <f>IF(OR(EC27=0,EI14=0),0,ABS(1000*EE39/(SQRT(3)*EC27*EI14)))</f>
        <v>14.612011045950755</v>
      </c>
      <c r="ED39" s="228"/>
      <c r="EE39" s="30">
        <v>2.497999906539917</v>
      </c>
      <c r="EF39" s="30"/>
      <c r="EG39" s="30"/>
      <c r="EH39" s="30">
        <v>1.2289999723434448</v>
      </c>
      <c r="EI39" s="30"/>
      <c r="EJ39" s="31"/>
      <c r="EK39" s="231">
        <f>IF(OR(EK27=0,EQ14=0),0,ABS(1000*EM39/(SQRT(3)*EK27*EQ14)))</f>
        <v>28.864328791183201</v>
      </c>
      <c r="EL39" s="228"/>
      <c r="EM39" s="30">
        <v>4.7519998550415039</v>
      </c>
      <c r="EN39" s="30"/>
      <c r="EO39" s="30"/>
      <c r="EP39" s="30">
        <v>2.7679998874664307</v>
      </c>
      <c r="EQ39" s="30"/>
      <c r="ER39" s="31"/>
      <c r="ES39" s="231">
        <f>IF(OR(ES27=0,EY14=0),0,ABS(1000*EU39/(SQRT(3)*ES27*EY14)))</f>
        <v>29.507321333503985</v>
      </c>
      <c r="ET39" s="228"/>
      <c r="EU39" s="30">
        <v>4.9140000343322754</v>
      </c>
      <c r="EV39" s="30"/>
      <c r="EW39" s="30"/>
      <c r="EX39" s="30">
        <v>2.7309999465942383</v>
      </c>
      <c r="EY39" s="30"/>
      <c r="EZ39" s="31"/>
      <c r="FA39" s="231">
        <f>IF(OR(FA27=0,FG14=0),0,ABS(1000*FC39/(SQRT(3)*FA27*FG14)))</f>
        <v>27.596912850421514</v>
      </c>
      <c r="FB39" s="228"/>
      <c r="FC39" s="30">
        <v>4.7340002059936523</v>
      </c>
      <c r="FD39" s="30"/>
      <c r="FE39" s="30"/>
      <c r="FF39" s="30">
        <v>2.2880001068115234</v>
      </c>
      <c r="FG39" s="30"/>
      <c r="FH39" s="31"/>
      <c r="FI39" s="231">
        <f>IF(OR(FI27=0,FO14=0),0,ABS(1000*FK39/(SQRT(3)*FI27*FO14)))</f>
        <v>29.113925988298913</v>
      </c>
      <c r="FJ39" s="228"/>
      <c r="FK39" s="30">
        <v>4.8730001449584961</v>
      </c>
      <c r="FL39" s="30"/>
      <c r="FM39" s="30"/>
      <c r="FN39" s="30">
        <v>2.6500000953674316</v>
      </c>
      <c r="FO39" s="30"/>
      <c r="FP39" s="31"/>
      <c r="FQ39" s="231">
        <f>IF(OR(FQ27=0,FW14=0),0,ABS(1000*FS39/(SQRT(3)*FQ27*FW14)))</f>
        <v>23.072134534078362</v>
      </c>
      <c r="FR39" s="228"/>
      <c r="FS39" s="30">
        <v>4.1149997711181641</v>
      </c>
      <c r="FT39" s="30"/>
      <c r="FU39" s="30"/>
      <c r="FV39" s="30">
        <v>1.5460000038146973</v>
      </c>
      <c r="FW39" s="30"/>
      <c r="FX39" s="31"/>
      <c r="FY39" s="231">
        <f>IF(OR(FY27=0,GE14=0),0,ABS(1000*GA39/(SQRT(3)*FY27*GE14)))</f>
        <v>28.271074243673876</v>
      </c>
      <c r="FZ39" s="228"/>
      <c r="GA39" s="30">
        <v>4.7090001106262207</v>
      </c>
      <c r="GB39" s="30"/>
      <c r="GC39" s="30"/>
      <c r="GD39" s="30">
        <v>2.6150000095367432</v>
      </c>
      <c r="GE39" s="30"/>
      <c r="GF39" s="31"/>
      <c r="GG39" s="231">
        <f>IF(OR(GG27=0,GM14=0),0,ABS(1000*GI39/(SQRT(3)*GG27*GM14)))</f>
        <v>20.619836718326127</v>
      </c>
      <c r="GH39" s="228"/>
      <c r="GI39" s="30">
        <v>3.190000057220459</v>
      </c>
      <c r="GJ39" s="30"/>
      <c r="GK39" s="30"/>
      <c r="GL39" s="30">
        <v>2.2929999828338623</v>
      </c>
      <c r="GM39" s="30"/>
      <c r="GN39" s="31"/>
      <c r="GO39" s="231">
        <f>IF(OR(GO27=0,GU14=0),0,ABS(1000*GQ39/(SQRT(3)*GO27*GU14)))</f>
        <v>14.235193081526326</v>
      </c>
      <c r="GP39" s="228"/>
      <c r="GQ39" s="30">
        <v>2.4530000686645508</v>
      </c>
      <c r="GR39" s="30"/>
      <c r="GS39" s="30"/>
      <c r="GT39" s="30">
        <v>1.156999945640564</v>
      </c>
      <c r="GU39" s="30"/>
      <c r="GV39" s="208"/>
    </row>
    <row r="40" spans="1:204" ht="13.5" thickBot="1" x14ac:dyDescent="0.25">
      <c r="A40" s="188" t="s">
        <v>55</v>
      </c>
      <c r="B40" s="174"/>
      <c r="C40" s="174"/>
      <c r="D40" s="174"/>
      <c r="E40" s="172"/>
      <c r="F40" s="172"/>
      <c r="G40" s="172"/>
      <c r="H40" s="172"/>
      <c r="I40" s="172"/>
      <c r="J40" s="172"/>
      <c r="K40" s="172"/>
      <c r="L40" s="194"/>
      <c r="M40" s="202"/>
      <c r="N40" s="179"/>
      <c r="O40" s="183">
        <f>SUM(O38:Q39)</f>
        <v>-1.9998550415039063E-3</v>
      </c>
      <c r="P40" s="183"/>
      <c r="Q40" s="183"/>
      <c r="R40" s="183">
        <f>SUM(R38:T39)</f>
        <v>4.999995231628418E-3</v>
      </c>
      <c r="S40" s="183"/>
      <c r="T40" s="203"/>
      <c r="U40" s="202"/>
      <c r="V40" s="179"/>
      <c r="W40" s="183">
        <f>SUM(W38:Y39)</f>
        <v>0</v>
      </c>
      <c r="X40" s="183"/>
      <c r="Y40" s="183"/>
      <c r="Z40" s="183">
        <f>SUM(Z38:AB39)</f>
        <v>0</v>
      </c>
      <c r="AA40" s="183"/>
      <c r="AB40" s="203"/>
      <c r="AC40" s="202"/>
      <c r="AD40" s="179"/>
      <c r="AE40" s="183">
        <f>SUM(AE38:AG39)</f>
        <v>0</v>
      </c>
      <c r="AF40" s="183"/>
      <c r="AG40" s="183"/>
      <c r="AH40" s="183">
        <f>SUM(AH38:AJ39)</f>
        <v>0</v>
      </c>
      <c r="AI40" s="183"/>
      <c r="AJ40" s="203"/>
      <c r="AK40" s="202"/>
      <c r="AL40" s="179"/>
      <c r="AM40" s="183">
        <f>SUM(AM38:AO39)</f>
        <v>-4.0001869201660156E-3</v>
      </c>
      <c r="AN40" s="183"/>
      <c r="AO40" s="183"/>
      <c r="AP40" s="183">
        <f>SUM(AP38:AR39)</f>
        <v>-3.9999485015869141E-3</v>
      </c>
      <c r="AQ40" s="183"/>
      <c r="AR40" s="203"/>
      <c r="AS40" s="202"/>
      <c r="AT40" s="179"/>
      <c r="AU40" s="183">
        <f>SUM(AU38:AW39)</f>
        <v>3.0002593994140625E-3</v>
      </c>
      <c r="AV40" s="183"/>
      <c r="AW40" s="183"/>
      <c r="AX40" s="183">
        <f>SUM(AX38:AZ39)</f>
        <v>3.0000209808349609E-3</v>
      </c>
      <c r="AY40" s="183"/>
      <c r="AZ40" s="203"/>
      <c r="BA40" s="202"/>
      <c r="BB40" s="179"/>
      <c r="BC40" s="183">
        <f>SUM(BC38:BE39)</f>
        <v>0</v>
      </c>
      <c r="BD40" s="183"/>
      <c r="BE40" s="183"/>
      <c r="BF40" s="183">
        <f>SUM(BF38:BH39)</f>
        <v>0</v>
      </c>
      <c r="BG40" s="183"/>
      <c r="BH40" s="203"/>
      <c r="BI40" s="202"/>
      <c r="BJ40" s="179"/>
      <c r="BK40" s="183">
        <f>SUM(BK38:BM39)</f>
        <v>0</v>
      </c>
      <c r="BL40" s="183"/>
      <c r="BM40" s="183"/>
      <c r="BN40" s="183">
        <f>SUM(BN38:BP39)</f>
        <v>0</v>
      </c>
      <c r="BO40" s="183"/>
      <c r="BP40" s="203"/>
      <c r="BQ40" s="202"/>
      <c r="BR40" s="179"/>
      <c r="BS40" s="183">
        <f>SUM(BS38:BU39)</f>
        <v>0</v>
      </c>
      <c r="BT40" s="183"/>
      <c r="BU40" s="183"/>
      <c r="BV40" s="183">
        <f>SUM(BV38:BX39)</f>
        <v>0</v>
      </c>
      <c r="BW40" s="183"/>
      <c r="BX40" s="203"/>
      <c r="BY40" s="202"/>
      <c r="BZ40" s="179"/>
      <c r="CA40" s="183">
        <f>SUM(CA38:CC39)</f>
        <v>0</v>
      </c>
      <c r="CB40" s="183"/>
      <c r="CC40" s="183"/>
      <c r="CD40" s="183">
        <f>SUM(CD38:CF39)</f>
        <v>0</v>
      </c>
      <c r="CE40" s="183"/>
      <c r="CF40" s="203"/>
      <c r="CG40" s="202"/>
      <c r="CH40" s="179"/>
      <c r="CI40" s="183">
        <f>SUM(CI38:CK39)</f>
        <v>0</v>
      </c>
      <c r="CJ40" s="183"/>
      <c r="CK40" s="183"/>
      <c r="CL40" s="183">
        <f>SUM(CL38:CN39)</f>
        <v>0</v>
      </c>
      <c r="CM40" s="183"/>
      <c r="CN40" s="203"/>
      <c r="CO40" s="202"/>
      <c r="CP40" s="179"/>
      <c r="CQ40" s="183">
        <f>SUM(CQ38:CS39)</f>
        <v>0</v>
      </c>
      <c r="CR40" s="183"/>
      <c r="CS40" s="183"/>
      <c r="CT40" s="183">
        <f>SUM(CT38:CV39)</f>
        <v>0</v>
      </c>
      <c r="CU40" s="183"/>
      <c r="CV40" s="203"/>
      <c r="CW40" s="202"/>
      <c r="CX40" s="179"/>
      <c r="CY40" s="183">
        <f>SUM(CY38:DA39)</f>
        <v>0</v>
      </c>
      <c r="CZ40" s="183"/>
      <c r="DA40" s="183"/>
      <c r="DB40" s="183">
        <f>SUM(DB38:DD39)</f>
        <v>0</v>
      </c>
      <c r="DC40" s="183"/>
      <c r="DD40" s="203"/>
      <c r="DE40" s="202"/>
      <c r="DF40" s="179"/>
      <c r="DG40" s="183">
        <f>SUM(DG38:DI39)</f>
        <v>0</v>
      </c>
      <c r="DH40" s="183"/>
      <c r="DI40" s="183"/>
      <c r="DJ40" s="183">
        <f>SUM(DJ38:DL39)</f>
        <v>0</v>
      </c>
      <c r="DK40" s="183"/>
      <c r="DL40" s="203"/>
      <c r="DM40" s="202"/>
      <c r="DN40" s="179"/>
      <c r="DO40" s="183">
        <f>SUM(DO38:DQ39)</f>
        <v>0</v>
      </c>
      <c r="DP40" s="183"/>
      <c r="DQ40" s="183"/>
      <c r="DR40" s="183">
        <f>SUM(DR38:DT39)</f>
        <v>0</v>
      </c>
      <c r="DS40" s="183"/>
      <c r="DT40" s="203"/>
      <c r="DU40" s="202"/>
      <c r="DV40" s="179"/>
      <c r="DW40" s="183">
        <f>SUM(DW38:DY39)</f>
        <v>0</v>
      </c>
      <c r="DX40" s="183"/>
      <c r="DY40" s="183"/>
      <c r="DZ40" s="183">
        <f>SUM(DZ38:EB39)</f>
        <v>0</v>
      </c>
      <c r="EA40" s="183"/>
      <c r="EB40" s="203"/>
      <c r="EC40" s="202"/>
      <c r="ED40" s="179"/>
      <c r="EE40" s="183">
        <f>SUM(EE38:EG39)</f>
        <v>0</v>
      </c>
      <c r="EF40" s="183"/>
      <c r="EG40" s="183"/>
      <c r="EH40" s="183">
        <f>SUM(EH38:EJ39)</f>
        <v>0</v>
      </c>
      <c r="EI40" s="183"/>
      <c r="EJ40" s="203"/>
      <c r="EK40" s="202"/>
      <c r="EL40" s="179"/>
      <c r="EM40" s="183">
        <f>SUM(EM38:EO39)</f>
        <v>0</v>
      </c>
      <c r="EN40" s="183"/>
      <c r="EO40" s="183"/>
      <c r="EP40" s="183">
        <f>SUM(EP38:ER39)</f>
        <v>0</v>
      </c>
      <c r="EQ40" s="183"/>
      <c r="ER40" s="203"/>
      <c r="ES40" s="202"/>
      <c r="ET40" s="179"/>
      <c r="EU40" s="183">
        <f>SUM(EU38:EW39)</f>
        <v>0</v>
      </c>
      <c r="EV40" s="183"/>
      <c r="EW40" s="183"/>
      <c r="EX40" s="183">
        <f>SUM(EX38:EZ39)</f>
        <v>0</v>
      </c>
      <c r="EY40" s="183"/>
      <c r="EZ40" s="203"/>
      <c r="FA40" s="202"/>
      <c r="FB40" s="179"/>
      <c r="FC40" s="183">
        <f>SUM(FC38:FE39)</f>
        <v>0</v>
      </c>
      <c r="FD40" s="183"/>
      <c r="FE40" s="183"/>
      <c r="FF40" s="183">
        <f>SUM(FF38:FH39)</f>
        <v>0</v>
      </c>
      <c r="FG40" s="183"/>
      <c r="FH40" s="203"/>
      <c r="FI40" s="202"/>
      <c r="FJ40" s="179"/>
      <c r="FK40" s="183">
        <f>SUM(FK38:FM39)</f>
        <v>0</v>
      </c>
      <c r="FL40" s="183"/>
      <c r="FM40" s="183"/>
      <c r="FN40" s="183">
        <f>SUM(FN38:FP39)</f>
        <v>0</v>
      </c>
      <c r="FO40" s="183"/>
      <c r="FP40" s="203"/>
      <c r="FQ40" s="202"/>
      <c r="FR40" s="179"/>
      <c r="FS40" s="183">
        <f>SUM(FS38:FU39)</f>
        <v>0</v>
      </c>
      <c r="FT40" s="183"/>
      <c r="FU40" s="183"/>
      <c r="FV40" s="183">
        <f>SUM(FV38:FX39)</f>
        <v>0</v>
      </c>
      <c r="FW40" s="183"/>
      <c r="FX40" s="203"/>
      <c r="FY40" s="202"/>
      <c r="FZ40" s="179"/>
      <c r="GA40" s="183">
        <f>SUM(GA38:GC39)</f>
        <v>0</v>
      </c>
      <c r="GB40" s="183"/>
      <c r="GC40" s="183"/>
      <c r="GD40" s="183">
        <f>SUM(GD38:GF39)</f>
        <v>0</v>
      </c>
      <c r="GE40" s="183"/>
      <c r="GF40" s="203"/>
      <c r="GG40" s="202"/>
      <c r="GH40" s="179"/>
      <c r="GI40" s="183">
        <f>SUM(GI38:GK39)</f>
        <v>0</v>
      </c>
      <c r="GJ40" s="183"/>
      <c r="GK40" s="183"/>
      <c r="GL40" s="183">
        <f>SUM(GL38:GN39)</f>
        <v>0</v>
      </c>
      <c r="GM40" s="183"/>
      <c r="GN40" s="203"/>
      <c r="GO40" s="202"/>
      <c r="GP40" s="179"/>
      <c r="GQ40" s="183">
        <f>SUM(GQ38:GS39)</f>
        <v>0</v>
      </c>
      <c r="GR40" s="183"/>
      <c r="GS40" s="183"/>
      <c r="GT40" s="183">
        <f>SUM(GT38:GV39)</f>
        <v>0</v>
      </c>
      <c r="GU40" s="183"/>
      <c r="GV40" s="210"/>
    </row>
    <row r="41" spans="1:204" ht="13.5" thickBot="1" x14ac:dyDescent="0.25">
      <c r="A41" s="189" t="s">
        <v>56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95"/>
      <c r="M41" s="204"/>
      <c r="N41" s="180"/>
      <c r="O41" s="184">
        <f>SUM(O34:Q35)+SUM(O38:Q39)</f>
        <v>-9.9945068359375E-4</v>
      </c>
      <c r="P41" s="184"/>
      <c r="Q41" s="184"/>
      <c r="R41" s="184">
        <f>SUM(R34:T35)+SUM(R38:T39)</f>
        <v>2.9999017715454102E-3</v>
      </c>
      <c r="S41" s="184"/>
      <c r="T41" s="205"/>
      <c r="U41" s="204"/>
      <c r="V41" s="180"/>
      <c r="W41" s="184">
        <f>SUM(W34:Y35)+SUM(W38:Y39)</f>
        <v>0</v>
      </c>
      <c r="X41" s="184"/>
      <c r="Y41" s="184"/>
      <c r="Z41" s="184">
        <f>SUM(Z34:AB35)+SUM(Z38:AB39)</f>
        <v>0</v>
      </c>
      <c r="AA41" s="184"/>
      <c r="AB41" s="205"/>
      <c r="AC41" s="204"/>
      <c r="AD41" s="180"/>
      <c r="AE41" s="184">
        <f>SUM(AE34:AG35)+SUM(AE38:AG39)</f>
        <v>0</v>
      </c>
      <c r="AF41" s="184"/>
      <c r="AG41" s="184"/>
      <c r="AH41" s="184">
        <f>SUM(AH34:AJ35)+SUM(AH38:AJ39)</f>
        <v>0</v>
      </c>
      <c r="AI41" s="184"/>
      <c r="AJ41" s="205"/>
      <c r="AK41" s="204"/>
      <c r="AL41" s="180"/>
      <c r="AM41" s="184">
        <f>SUM(AM34:AO35)+SUM(AM38:AO39)</f>
        <v>-4.0001869201660156E-3</v>
      </c>
      <c r="AN41" s="184"/>
      <c r="AO41" s="184"/>
      <c r="AP41" s="184">
        <f>SUM(AP34:AR35)+SUM(AP38:AR39)</f>
        <v>-3.9999485015869141E-3</v>
      </c>
      <c r="AQ41" s="184"/>
      <c r="AR41" s="205"/>
      <c r="AS41" s="204"/>
      <c r="AT41" s="180"/>
      <c r="AU41" s="184">
        <f>SUM(AU34:AW35)+SUM(AU38:AW39)</f>
        <v>3.0002593994140625E-3</v>
      </c>
      <c r="AV41" s="184"/>
      <c r="AW41" s="184"/>
      <c r="AX41" s="184">
        <f>SUM(AX34:AZ35)+SUM(AX38:AZ39)</f>
        <v>3.0000209808349609E-3</v>
      </c>
      <c r="AY41" s="184"/>
      <c r="AZ41" s="205"/>
      <c r="BA41" s="204"/>
      <c r="BB41" s="180"/>
      <c r="BC41" s="184">
        <f>SUM(BC34:BE35)+SUM(BC38:BE39)</f>
        <v>0</v>
      </c>
      <c r="BD41" s="184"/>
      <c r="BE41" s="184"/>
      <c r="BF41" s="184">
        <f>SUM(BF34:BH35)+SUM(BF38:BH39)</f>
        <v>0</v>
      </c>
      <c r="BG41" s="184"/>
      <c r="BH41" s="205"/>
      <c r="BI41" s="204"/>
      <c r="BJ41" s="180"/>
      <c r="BK41" s="184">
        <f>SUM(BK34:BM35)+SUM(BK38:BM39)</f>
        <v>0</v>
      </c>
      <c r="BL41" s="184"/>
      <c r="BM41" s="184"/>
      <c r="BN41" s="184">
        <f>SUM(BN34:BP35)+SUM(BN38:BP39)</f>
        <v>0</v>
      </c>
      <c r="BO41" s="184"/>
      <c r="BP41" s="205"/>
      <c r="BQ41" s="204"/>
      <c r="BR41" s="180"/>
      <c r="BS41" s="184">
        <f>SUM(BS34:BU35)+SUM(BS38:BU39)</f>
        <v>0</v>
      </c>
      <c r="BT41" s="184"/>
      <c r="BU41" s="184"/>
      <c r="BV41" s="184">
        <f>SUM(BV34:BX35)+SUM(BV38:BX39)</f>
        <v>0</v>
      </c>
      <c r="BW41" s="184"/>
      <c r="BX41" s="205"/>
      <c r="BY41" s="204"/>
      <c r="BZ41" s="180"/>
      <c r="CA41" s="184">
        <f>SUM(CA34:CC35)+SUM(CA38:CC39)</f>
        <v>0</v>
      </c>
      <c r="CB41" s="184"/>
      <c r="CC41" s="184"/>
      <c r="CD41" s="184">
        <f>SUM(CD34:CF35)+SUM(CD38:CF39)</f>
        <v>0</v>
      </c>
      <c r="CE41" s="184"/>
      <c r="CF41" s="205"/>
      <c r="CG41" s="204"/>
      <c r="CH41" s="180"/>
      <c r="CI41" s="184">
        <f>SUM(CI34:CK35)+SUM(CI38:CK39)</f>
        <v>0</v>
      </c>
      <c r="CJ41" s="184"/>
      <c r="CK41" s="184"/>
      <c r="CL41" s="184">
        <f>SUM(CL34:CN35)+SUM(CL38:CN39)</f>
        <v>0</v>
      </c>
      <c r="CM41" s="184"/>
      <c r="CN41" s="205"/>
      <c r="CO41" s="204"/>
      <c r="CP41" s="180"/>
      <c r="CQ41" s="184">
        <f>SUM(CQ34:CS35)+SUM(CQ38:CS39)</f>
        <v>0</v>
      </c>
      <c r="CR41" s="184"/>
      <c r="CS41" s="184"/>
      <c r="CT41" s="184">
        <f>SUM(CT34:CV35)+SUM(CT38:CV39)</f>
        <v>0</v>
      </c>
      <c r="CU41" s="184"/>
      <c r="CV41" s="205"/>
      <c r="CW41" s="204"/>
      <c r="CX41" s="180"/>
      <c r="CY41" s="184">
        <f>SUM(CY34:DA35)+SUM(CY38:DA39)</f>
        <v>0</v>
      </c>
      <c r="CZ41" s="184"/>
      <c r="DA41" s="184"/>
      <c r="DB41" s="184">
        <f>SUM(DB34:DD35)+SUM(DB38:DD39)</f>
        <v>0</v>
      </c>
      <c r="DC41" s="184"/>
      <c r="DD41" s="205"/>
      <c r="DE41" s="204"/>
      <c r="DF41" s="180"/>
      <c r="DG41" s="184">
        <f>SUM(DG34:DI35)+SUM(DG38:DI39)</f>
        <v>0</v>
      </c>
      <c r="DH41" s="184"/>
      <c r="DI41" s="184"/>
      <c r="DJ41" s="184">
        <f>SUM(DJ34:DL35)+SUM(DJ38:DL39)</f>
        <v>0</v>
      </c>
      <c r="DK41" s="184"/>
      <c r="DL41" s="205"/>
      <c r="DM41" s="204"/>
      <c r="DN41" s="180"/>
      <c r="DO41" s="184">
        <f>SUM(DO34:DQ35)+SUM(DO38:DQ39)</f>
        <v>0</v>
      </c>
      <c r="DP41" s="184"/>
      <c r="DQ41" s="184"/>
      <c r="DR41" s="184">
        <f>SUM(DR34:DT35)+SUM(DR38:DT39)</f>
        <v>0</v>
      </c>
      <c r="DS41" s="184"/>
      <c r="DT41" s="205"/>
      <c r="DU41" s="204"/>
      <c r="DV41" s="180"/>
      <c r="DW41" s="184">
        <f>SUM(DW34:DY35)+SUM(DW38:DY39)</f>
        <v>0</v>
      </c>
      <c r="DX41" s="184"/>
      <c r="DY41" s="184"/>
      <c r="DZ41" s="184">
        <f>SUM(DZ34:EB35)+SUM(DZ38:EB39)</f>
        <v>0</v>
      </c>
      <c r="EA41" s="184"/>
      <c r="EB41" s="205"/>
      <c r="EC41" s="204"/>
      <c r="ED41" s="180"/>
      <c r="EE41" s="184">
        <f>SUM(EE34:EG35)+SUM(EE38:EG39)</f>
        <v>0</v>
      </c>
      <c r="EF41" s="184"/>
      <c r="EG41" s="184"/>
      <c r="EH41" s="184">
        <f>SUM(EH34:EJ35)+SUM(EH38:EJ39)</f>
        <v>0</v>
      </c>
      <c r="EI41" s="184"/>
      <c r="EJ41" s="205"/>
      <c r="EK41" s="204"/>
      <c r="EL41" s="180"/>
      <c r="EM41" s="184">
        <f>SUM(EM34:EO35)+SUM(EM38:EO39)</f>
        <v>0</v>
      </c>
      <c r="EN41" s="184"/>
      <c r="EO41" s="184"/>
      <c r="EP41" s="184">
        <f>SUM(EP34:ER35)+SUM(EP38:ER39)</f>
        <v>0</v>
      </c>
      <c r="EQ41" s="184"/>
      <c r="ER41" s="205"/>
      <c r="ES41" s="204"/>
      <c r="ET41" s="180"/>
      <c r="EU41" s="184">
        <f>SUM(EU34:EW35)+SUM(EU38:EW39)</f>
        <v>0</v>
      </c>
      <c r="EV41" s="184"/>
      <c r="EW41" s="184"/>
      <c r="EX41" s="184">
        <f>SUM(EX34:EZ35)+SUM(EX38:EZ39)</f>
        <v>0</v>
      </c>
      <c r="EY41" s="184"/>
      <c r="EZ41" s="205"/>
      <c r="FA41" s="204"/>
      <c r="FB41" s="180"/>
      <c r="FC41" s="184">
        <f>SUM(FC34:FE35)+SUM(FC38:FE39)</f>
        <v>0</v>
      </c>
      <c r="FD41" s="184"/>
      <c r="FE41" s="184"/>
      <c r="FF41" s="184">
        <f>SUM(FF34:FH35)+SUM(FF38:FH39)</f>
        <v>0</v>
      </c>
      <c r="FG41" s="184"/>
      <c r="FH41" s="205"/>
      <c r="FI41" s="204"/>
      <c r="FJ41" s="180"/>
      <c r="FK41" s="184">
        <f>SUM(FK34:FM35)+SUM(FK38:FM39)</f>
        <v>0</v>
      </c>
      <c r="FL41" s="184"/>
      <c r="FM41" s="184"/>
      <c r="FN41" s="184">
        <f>SUM(FN34:FP35)+SUM(FN38:FP39)</f>
        <v>0</v>
      </c>
      <c r="FO41" s="184"/>
      <c r="FP41" s="205"/>
      <c r="FQ41" s="204"/>
      <c r="FR41" s="180"/>
      <c r="FS41" s="184">
        <f>SUM(FS34:FU35)+SUM(FS38:FU39)</f>
        <v>0</v>
      </c>
      <c r="FT41" s="184"/>
      <c r="FU41" s="184"/>
      <c r="FV41" s="184">
        <f>SUM(FV34:FX35)+SUM(FV38:FX39)</f>
        <v>0</v>
      </c>
      <c r="FW41" s="184"/>
      <c r="FX41" s="205"/>
      <c r="FY41" s="204"/>
      <c r="FZ41" s="180"/>
      <c r="GA41" s="184">
        <f>SUM(GA34:GC35)+SUM(GA38:GC39)</f>
        <v>0</v>
      </c>
      <c r="GB41" s="184"/>
      <c r="GC41" s="184"/>
      <c r="GD41" s="184">
        <f>SUM(GD34:GF35)+SUM(GD38:GF39)</f>
        <v>0</v>
      </c>
      <c r="GE41" s="184"/>
      <c r="GF41" s="205"/>
      <c r="GG41" s="204"/>
      <c r="GH41" s="180"/>
      <c r="GI41" s="184">
        <f>SUM(GI34:GK35)+SUM(GI38:GK39)</f>
        <v>0</v>
      </c>
      <c r="GJ41" s="184"/>
      <c r="GK41" s="184"/>
      <c r="GL41" s="184">
        <f>SUM(GL34:GN35)+SUM(GL38:GN39)</f>
        <v>0</v>
      </c>
      <c r="GM41" s="184"/>
      <c r="GN41" s="205"/>
      <c r="GO41" s="204"/>
      <c r="GP41" s="180"/>
      <c r="GQ41" s="184">
        <f>SUM(GQ34:GS35)+SUM(GQ38:GS39)</f>
        <v>0</v>
      </c>
      <c r="GR41" s="184"/>
      <c r="GS41" s="184"/>
      <c r="GT41" s="184">
        <f>SUM(GT34:GV35)+SUM(GT38:GV39)</f>
        <v>0</v>
      </c>
      <c r="GU41" s="184"/>
      <c r="GV41" s="211"/>
    </row>
    <row r="42" spans="1:204" x14ac:dyDescent="0.2">
      <c r="A42" s="14" t="s">
        <v>10</v>
      </c>
      <c r="B42" s="13"/>
      <c r="C42" s="13"/>
      <c r="D42" s="13"/>
      <c r="E42" s="10"/>
      <c r="F42" s="10"/>
      <c r="G42" s="10"/>
      <c r="H42" s="10"/>
      <c r="I42" s="10"/>
      <c r="J42" s="10"/>
      <c r="K42" s="10"/>
      <c r="L42" s="191"/>
      <c r="M42" s="196"/>
      <c r="N42" s="11"/>
      <c r="O42" s="12"/>
      <c r="P42" s="12"/>
      <c r="Q42" s="12"/>
      <c r="R42" s="12"/>
      <c r="S42" s="12"/>
      <c r="T42" s="197"/>
      <c r="U42" s="196"/>
      <c r="V42" s="11"/>
      <c r="W42" s="12"/>
      <c r="X42" s="12"/>
      <c r="Y42" s="12"/>
      <c r="Z42" s="12"/>
      <c r="AA42" s="12"/>
      <c r="AB42" s="197"/>
      <c r="AC42" s="196"/>
      <c r="AD42" s="11"/>
      <c r="AE42" s="12"/>
      <c r="AF42" s="12"/>
      <c r="AG42" s="12"/>
      <c r="AH42" s="12"/>
      <c r="AI42" s="12"/>
      <c r="AJ42" s="197"/>
      <c r="AK42" s="196"/>
      <c r="AL42" s="11"/>
      <c r="AM42" s="12"/>
      <c r="AN42" s="12"/>
      <c r="AO42" s="12"/>
      <c r="AP42" s="12"/>
      <c r="AQ42" s="12"/>
      <c r="AR42" s="197"/>
      <c r="AS42" s="196"/>
      <c r="AT42" s="11"/>
      <c r="AU42" s="12"/>
      <c r="AV42" s="12"/>
      <c r="AW42" s="12"/>
      <c r="AX42" s="12"/>
      <c r="AY42" s="12"/>
      <c r="AZ42" s="197"/>
      <c r="BA42" s="196"/>
      <c r="BB42" s="11"/>
      <c r="BC42" s="12"/>
      <c r="BD42" s="12"/>
      <c r="BE42" s="12"/>
      <c r="BF42" s="12"/>
      <c r="BG42" s="12"/>
      <c r="BH42" s="197"/>
      <c r="BI42" s="196"/>
      <c r="BJ42" s="11"/>
      <c r="BK42" s="12"/>
      <c r="BL42" s="12"/>
      <c r="BM42" s="12"/>
      <c r="BN42" s="12"/>
      <c r="BO42" s="12"/>
      <c r="BP42" s="197"/>
      <c r="BQ42" s="196"/>
      <c r="BR42" s="11"/>
      <c r="BS42" s="12"/>
      <c r="BT42" s="12"/>
      <c r="BU42" s="12"/>
      <c r="BV42" s="12"/>
      <c r="BW42" s="12"/>
      <c r="BX42" s="197"/>
      <c r="BY42" s="196"/>
      <c r="BZ42" s="11"/>
      <c r="CA42" s="12"/>
      <c r="CB42" s="12"/>
      <c r="CC42" s="12"/>
      <c r="CD42" s="12"/>
      <c r="CE42" s="12"/>
      <c r="CF42" s="197"/>
      <c r="CG42" s="196"/>
      <c r="CH42" s="11"/>
      <c r="CI42" s="12"/>
      <c r="CJ42" s="12"/>
      <c r="CK42" s="12"/>
      <c r="CL42" s="12"/>
      <c r="CM42" s="12"/>
      <c r="CN42" s="197"/>
      <c r="CO42" s="196"/>
      <c r="CP42" s="11"/>
      <c r="CQ42" s="12"/>
      <c r="CR42" s="12"/>
      <c r="CS42" s="12"/>
      <c r="CT42" s="12"/>
      <c r="CU42" s="12"/>
      <c r="CV42" s="197"/>
      <c r="CW42" s="196"/>
      <c r="CX42" s="11"/>
      <c r="CY42" s="12"/>
      <c r="CZ42" s="12"/>
      <c r="DA42" s="12"/>
      <c r="DB42" s="12"/>
      <c r="DC42" s="12"/>
      <c r="DD42" s="197"/>
      <c r="DE42" s="196"/>
      <c r="DF42" s="11"/>
      <c r="DG42" s="12"/>
      <c r="DH42" s="12"/>
      <c r="DI42" s="12"/>
      <c r="DJ42" s="12"/>
      <c r="DK42" s="12"/>
      <c r="DL42" s="197"/>
      <c r="DM42" s="196"/>
      <c r="DN42" s="11"/>
      <c r="DO42" s="12"/>
      <c r="DP42" s="12"/>
      <c r="DQ42" s="12"/>
      <c r="DR42" s="12"/>
      <c r="DS42" s="12"/>
      <c r="DT42" s="197"/>
      <c r="DU42" s="196"/>
      <c r="DV42" s="11"/>
      <c r="DW42" s="12"/>
      <c r="DX42" s="12"/>
      <c r="DY42" s="12"/>
      <c r="DZ42" s="12"/>
      <c r="EA42" s="12"/>
      <c r="EB42" s="197"/>
      <c r="EC42" s="196"/>
      <c r="ED42" s="11"/>
      <c r="EE42" s="12"/>
      <c r="EF42" s="12"/>
      <c r="EG42" s="12"/>
      <c r="EH42" s="12"/>
      <c r="EI42" s="12"/>
      <c r="EJ42" s="197"/>
      <c r="EK42" s="196"/>
      <c r="EL42" s="11"/>
      <c r="EM42" s="12"/>
      <c r="EN42" s="12"/>
      <c r="EO42" s="12"/>
      <c r="EP42" s="12"/>
      <c r="EQ42" s="12"/>
      <c r="ER42" s="197"/>
      <c r="ES42" s="196"/>
      <c r="ET42" s="11"/>
      <c r="EU42" s="12"/>
      <c r="EV42" s="12"/>
      <c r="EW42" s="12"/>
      <c r="EX42" s="12"/>
      <c r="EY42" s="12"/>
      <c r="EZ42" s="197"/>
      <c r="FA42" s="196"/>
      <c r="FB42" s="11"/>
      <c r="FC42" s="12"/>
      <c r="FD42" s="12"/>
      <c r="FE42" s="12"/>
      <c r="FF42" s="12"/>
      <c r="FG42" s="12"/>
      <c r="FH42" s="197"/>
      <c r="FI42" s="196"/>
      <c r="FJ42" s="11"/>
      <c r="FK42" s="12"/>
      <c r="FL42" s="12"/>
      <c r="FM42" s="12"/>
      <c r="FN42" s="12"/>
      <c r="FO42" s="12"/>
      <c r="FP42" s="197"/>
      <c r="FQ42" s="196"/>
      <c r="FR42" s="11"/>
      <c r="FS42" s="12"/>
      <c r="FT42" s="12"/>
      <c r="FU42" s="12"/>
      <c r="FV42" s="12"/>
      <c r="FW42" s="12"/>
      <c r="FX42" s="197"/>
      <c r="FY42" s="196"/>
      <c r="FZ42" s="11"/>
      <c r="GA42" s="12"/>
      <c r="GB42" s="12"/>
      <c r="GC42" s="12"/>
      <c r="GD42" s="12"/>
      <c r="GE42" s="12"/>
      <c r="GF42" s="197"/>
      <c r="GG42" s="196"/>
      <c r="GH42" s="11"/>
      <c r="GI42" s="12"/>
      <c r="GJ42" s="12"/>
      <c r="GK42" s="12"/>
      <c r="GL42" s="12"/>
      <c r="GM42" s="12"/>
      <c r="GN42" s="197"/>
      <c r="GO42" s="196"/>
      <c r="GP42" s="11"/>
      <c r="GQ42" s="12"/>
      <c r="GR42" s="12"/>
      <c r="GS42" s="12"/>
      <c r="GT42" s="12"/>
      <c r="GU42" s="12"/>
      <c r="GV42" s="206"/>
    </row>
    <row r="43" spans="1:204" x14ac:dyDescent="0.2">
      <c r="A43" s="186" t="s">
        <v>57</v>
      </c>
      <c r="B43" s="185"/>
      <c r="C43" s="185"/>
      <c r="D43" s="185"/>
      <c r="E43" s="171"/>
      <c r="F43" s="171"/>
      <c r="G43" s="171"/>
      <c r="H43" s="171"/>
      <c r="I43" s="171"/>
      <c r="J43" s="171"/>
      <c r="K43" s="171"/>
      <c r="L43" s="192"/>
      <c r="M43" s="198">
        <f>M12</f>
        <v>404.64586517901199</v>
      </c>
      <c r="N43" s="177"/>
      <c r="O43" s="181">
        <f>O12</f>
        <v>4.0689997673034668</v>
      </c>
      <c r="P43" s="181"/>
      <c r="Q43" s="181"/>
      <c r="R43" s="181">
        <f>Q12</f>
        <v>1.312000036239624</v>
      </c>
      <c r="S43" s="181"/>
      <c r="T43" s="199"/>
      <c r="U43" s="198">
        <f>U12</f>
        <v>587.9329652654485</v>
      </c>
      <c r="V43" s="177"/>
      <c r="W43" s="181">
        <f>W12</f>
        <v>5.5500001907348633</v>
      </c>
      <c r="X43" s="181"/>
      <c r="Y43" s="181"/>
      <c r="Z43" s="181">
        <f>Y12</f>
        <v>2.7899999618530273</v>
      </c>
      <c r="AA43" s="181"/>
      <c r="AB43" s="199"/>
      <c r="AC43" s="198">
        <f>AC12</f>
        <v>578.15344213297521</v>
      </c>
      <c r="AD43" s="177"/>
      <c r="AE43" s="181">
        <f>AE12</f>
        <v>5.5999999046325684</v>
      </c>
      <c r="AF43" s="181"/>
      <c r="AG43" s="181"/>
      <c r="AH43" s="181">
        <f>AG12</f>
        <v>2.440000057220459</v>
      </c>
      <c r="AI43" s="181"/>
      <c r="AJ43" s="199"/>
      <c r="AK43" s="198">
        <f>AK12</f>
        <v>620.57067497571984</v>
      </c>
      <c r="AL43" s="177"/>
      <c r="AM43" s="181">
        <f>AM12</f>
        <v>5.9000000953674316</v>
      </c>
      <c r="AN43" s="181"/>
      <c r="AO43" s="181"/>
      <c r="AP43" s="181">
        <f>AO12</f>
        <v>2.8599998950958252</v>
      </c>
      <c r="AQ43" s="181"/>
      <c r="AR43" s="199"/>
      <c r="AS43" s="198">
        <f>AS12</f>
        <v>577.96284971147043</v>
      </c>
      <c r="AT43" s="177"/>
      <c r="AU43" s="181">
        <f>AU12</f>
        <v>5.5300002098083496</v>
      </c>
      <c r="AV43" s="181"/>
      <c r="AW43" s="181"/>
      <c r="AX43" s="181">
        <f>AW12</f>
        <v>2.5899999141693115</v>
      </c>
      <c r="AY43" s="181"/>
      <c r="AZ43" s="199"/>
      <c r="BA43" s="198">
        <f>BA12</f>
        <v>585.02389900867922</v>
      </c>
      <c r="BB43" s="177"/>
      <c r="BC43" s="181">
        <f>BC12</f>
        <v>5.4899997711181641</v>
      </c>
      <c r="BD43" s="181"/>
      <c r="BE43" s="181"/>
      <c r="BF43" s="181">
        <f>BE12</f>
        <v>2.8399999141693115</v>
      </c>
      <c r="BG43" s="181"/>
      <c r="BH43" s="199"/>
      <c r="BI43" s="198">
        <f>BI12</f>
        <v>529.54424573333699</v>
      </c>
      <c r="BJ43" s="177"/>
      <c r="BK43" s="181">
        <f>BK12</f>
        <v>5.1599998474121094</v>
      </c>
      <c r="BL43" s="181"/>
      <c r="BM43" s="181"/>
      <c r="BN43" s="181">
        <f>BM12</f>
        <v>2.3900001049041748</v>
      </c>
      <c r="BO43" s="181"/>
      <c r="BP43" s="199"/>
      <c r="BQ43" s="198">
        <f>BQ12</f>
        <v>354.61110817664729</v>
      </c>
      <c r="BR43" s="177"/>
      <c r="BS43" s="181">
        <f>BS12</f>
        <v>3.6970000267028809</v>
      </c>
      <c r="BT43" s="181"/>
      <c r="BU43" s="181"/>
      <c r="BV43" s="181">
        <f>BU12</f>
        <v>0.91299998760223389</v>
      </c>
      <c r="BW43" s="181"/>
      <c r="BX43" s="199"/>
      <c r="BY43" s="198">
        <f>BY12</f>
        <v>399.47928728979656</v>
      </c>
      <c r="BZ43" s="177"/>
      <c r="CA43" s="181">
        <f>CA12</f>
        <v>4.0479998588562012</v>
      </c>
      <c r="CB43" s="181"/>
      <c r="CC43" s="181"/>
      <c r="CD43" s="181">
        <f>CC12</f>
        <v>1.1950000524520874</v>
      </c>
      <c r="CE43" s="181"/>
      <c r="CF43" s="199"/>
      <c r="CG43" s="198">
        <f>CG12</f>
        <v>514.85903792720535</v>
      </c>
      <c r="CH43" s="177"/>
      <c r="CI43" s="181">
        <f>CI12</f>
        <v>5.309999942779541</v>
      </c>
      <c r="CJ43" s="181"/>
      <c r="CK43" s="181"/>
      <c r="CL43" s="181">
        <f>CK12</f>
        <v>1.1809999942779541</v>
      </c>
      <c r="CM43" s="181"/>
      <c r="CN43" s="199"/>
      <c r="CO43" s="198">
        <f>CO12</f>
        <v>516.28649619388489</v>
      </c>
      <c r="CP43" s="177"/>
      <c r="CQ43" s="181">
        <f>CQ12</f>
        <v>5.3439998626708984</v>
      </c>
      <c r="CR43" s="181"/>
      <c r="CS43" s="181"/>
      <c r="CT43" s="181">
        <f>CS12</f>
        <v>1.093999981880188</v>
      </c>
      <c r="CU43" s="181"/>
      <c r="CV43" s="199"/>
      <c r="CW43" s="198">
        <f>CW12</f>
        <v>516.31285409929944</v>
      </c>
      <c r="CX43" s="177"/>
      <c r="CY43" s="181">
        <f>CY12</f>
        <v>5.3369998931884766</v>
      </c>
      <c r="CZ43" s="181"/>
      <c r="DA43" s="181"/>
      <c r="DB43" s="181">
        <f>DA12</f>
        <v>1.1289999485015869</v>
      </c>
      <c r="DC43" s="181"/>
      <c r="DD43" s="199"/>
      <c r="DE43" s="198">
        <f>DE12</f>
        <v>510.76643861951572</v>
      </c>
      <c r="DF43" s="177"/>
      <c r="DG43" s="181">
        <f>DG12</f>
        <v>5.1729998588562012</v>
      </c>
      <c r="DH43" s="181"/>
      <c r="DI43" s="181"/>
      <c r="DJ43" s="181">
        <f>DI12</f>
        <v>1.5369999408721924</v>
      </c>
      <c r="DK43" s="181"/>
      <c r="DL43" s="199"/>
      <c r="DM43" s="198">
        <f>DM12</f>
        <v>589.40867085982813</v>
      </c>
      <c r="DN43" s="177"/>
      <c r="DO43" s="181">
        <f>DO12</f>
        <v>5.5120000839233398</v>
      </c>
      <c r="DP43" s="181"/>
      <c r="DQ43" s="181"/>
      <c r="DR43" s="181">
        <f>DQ12</f>
        <v>2.8980000019073486</v>
      </c>
      <c r="DS43" s="181"/>
      <c r="DT43" s="199"/>
      <c r="DU43" s="198">
        <f>DU12</f>
        <v>636.54099329823441</v>
      </c>
      <c r="DV43" s="177"/>
      <c r="DW43" s="181">
        <f>DW12</f>
        <v>6.054999828338623</v>
      </c>
      <c r="DX43" s="181"/>
      <c r="DY43" s="181"/>
      <c r="DZ43" s="181">
        <f>DY12</f>
        <v>2.6640000343322754</v>
      </c>
      <c r="EA43" s="181"/>
      <c r="EB43" s="199"/>
      <c r="EC43" s="198">
        <f>EC12</f>
        <v>630.7817966184524</v>
      </c>
      <c r="ED43" s="177"/>
      <c r="EE43" s="181">
        <f>EE12</f>
        <v>6.0479998588562012</v>
      </c>
      <c r="EF43" s="181"/>
      <c r="EG43" s="181"/>
      <c r="EH43" s="181">
        <f>EG12</f>
        <v>2.2300000190734863</v>
      </c>
      <c r="EI43" s="181"/>
      <c r="EJ43" s="199"/>
      <c r="EK43" s="198">
        <f>EK12</f>
        <v>841.54443687562377</v>
      </c>
      <c r="EL43" s="177"/>
      <c r="EM43" s="181">
        <f>EM12</f>
        <v>7.4699997901916504</v>
      </c>
      <c r="EN43" s="181"/>
      <c r="EO43" s="181"/>
      <c r="EP43" s="181">
        <f>EO12</f>
        <v>4.2610001564025879</v>
      </c>
      <c r="EQ43" s="181"/>
      <c r="ER43" s="199"/>
      <c r="ES43" s="198">
        <f>ES12</f>
        <v>738.66983388681581</v>
      </c>
      <c r="ET43" s="177"/>
      <c r="EU43" s="181">
        <f>EU12</f>
        <v>6.8449997901916504</v>
      </c>
      <c r="EV43" s="181"/>
      <c r="EW43" s="181"/>
      <c r="EX43" s="181">
        <f>EW12</f>
        <v>3.749000072479248</v>
      </c>
      <c r="EY43" s="181"/>
      <c r="EZ43" s="199"/>
      <c r="FA43" s="198">
        <f>FA12</f>
        <v>680.53308560865435</v>
      </c>
      <c r="FB43" s="177"/>
      <c r="FC43" s="181">
        <f>FC12</f>
        <v>6.440000057220459</v>
      </c>
      <c r="FD43" s="181"/>
      <c r="FE43" s="181"/>
      <c r="FF43" s="181">
        <f>FE12</f>
        <v>2.9230000972747803</v>
      </c>
      <c r="FG43" s="181"/>
      <c r="FH43" s="199"/>
      <c r="FI43" s="198">
        <f>FI12</f>
        <v>706.48380718190981</v>
      </c>
      <c r="FJ43" s="177"/>
      <c r="FK43" s="181">
        <f>FK12</f>
        <v>6.5830001831054687</v>
      </c>
      <c r="FL43" s="181"/>
      <c r="FM43" s="181"/>
      <c r="FN43" s="181">
        <f>FM12</f>
        <v>3.250999927520752</v>
      </c>
      <c r="FO43" s="181"/>
      <c r="FP43" s="199"/>
      <c r="FQ43" s="198">
        <f>FQ12</f>
        <v>610.47628303732074</v>
      </c>
      <c r="FR43" s="177"/>
      <c r="FS43" s="181">
        <f>FS12</f>
        <v>5.9710001945495605</v>
      </c>
      <c r="FT43" s="181"/>
      <c r="FU43" s="181"/>
      <c r="FV43" s="181">
        <f>FU12</f>
        <v>2.1440000534057617</v>
      </c>
      <c r="FW43" s="181"/>
      <c r="FX43" s="199"/>
      <c r="FY43" s="198">
        <f>FY12</f>
        <v>611.52650405777388</v>
      </c>
      <c r="FZ43" s="177"/>
      <c r="GA43" s="181">
        <f>GA12</f>
        <v>5.6649999618530273</v>
      </c>
      <c r="GB43" s="181"/>
      <c r="GC43" s="181"/>
      <c r="GD43" s="181">
        <f>GC12</f>
        <v>3.1070001125335693</v>
      </c>
      <c r="GE43" s="181"/>
      <c r="GF43" s="199"/>
      <c r="GG43" s="198">
        <f>GG12</f>
        <v>563.51287818026822</v>
      </c>
      <c r="GH43" s="177"/>
      <c r="GI43" s="181">
        <f>GI12</f>
        <v>5.5390000343322754</v>
      </c>
      <c r="GJ43" s="181"/>
      <c r="GK43" s="181"/>
      <c r="GL43" s="181">
        <f>GK12</f>
        <v>2.437000036239624</v>
      </c>
      <c r="GM43" s="181"/>
      <c r="GN43" s="199"/>
      <c r="GO43" s="198">
        <f>GO12</f>
        <v>342.66418469936252</v>
      </c>
      <c r="GP43" s="177"/>
      <c r="GQ43" s="181">
        <f>GQ12</f>
        <v>3.5729999542236328</v>
      </c>
      <c r="GR43" s="181"/>
      <c r="GS43" s="181"/>
      <c r="GT43" s="181">
        <f>GS12</f>
        <v>0.87999999523162842</v>
      </c>
      <c r="GU43" s="181"/>
      <c r="GV43" s="207"/>
    </row>
    <row r="44" spans="1:204" x14ac:dyDescent="0.2">
      <c r="A44" s="186" t="s">
        <v>58</v>
      </c>
      <c r="B44" s="185"/>
      <c r="C44" s="185"/>
      <c r="D44" s="185"/>
      <c r="E44" s="171"/>
      <c r="F44" s="171"/>
      <c r="G44" s="171"/>
      <c r="H44" s="171"/>
      <c r="I44" s="171"/>
      <c r="J44" s="171"/>
      <c r="K44" s="171"/>
      <c r="L44" s="192"/>
      <c r="M44" s="198" t="s">
        <v>59</v>
      </c>
      <c r="N44" s="177"/>
      <c r="O44" s="181">
        <v>0</v>
      </c>
      <c r="P44" s="181"/>
      <c r="Q44" s="181"/>
      <c r="R44" s="181">
        <v>0</v>
      </c>
      <c r="S44" s="181"/>
      <c r="T44" s="199"/>
      <c r="U44" s="198" t="s">
        <v>59</v>
      </c>
      <c r="V44" s="177"/>
      <c r="W44" s="181">
        <v>0</v>
      </c>
      <c r="X44" s="181"/>
      <c r="Y44" s="181"/>
      <c r="Z44" s="181">
        <v>0</v>
      </c>
      <c r="AA44" s="181"/>
      <c r="AB44" s="199"/>
      <c r="AC44" s="198" t="s">
        <v>59</v>
      </c>
      <c r="AD44" s="177"/>
      <c r="AE44" s="181">
        <v>0</v>
      </c>
      <c r="AF44" s="181"/>
      <c r="AG44" s="181"/>
      <c r="AH44" s="181">
        <v>0</v>
      </c>
      <c r="AI44" s="181"/>
      <c r="AJ44" s="199"/>
      <c r="AK44" s="198" t="s">
        <v>59</v>
      </c>
      <c r="AL44" s="177"/>
      <c r="AM44" s="181">
        <v>0</v>
      </c>
      <c r="AN44" s="181"/>
      <c r="AO44" s="181"/>
      <c r="AP44" s="181">
        <v>0</v>
      </c>
      <c r="AQ44" s="181"/>
      <c r="AR44" s="199"/>
      <c r="AS44" s="198" t="s">
        <v>59</v>
      </c>
      <c r="AT44" s="177"/>
      <c r="AU44" s="181">
        <v>0</v>
      </c>
      <c r="AV44" s="181"/>
      <c r="AW44" s="181"/>
      <c r="AX44" s="181">
        <v>0</v>
      </c>
      <c r="AY44" s="181"/>
      <c r="AZ44" s="199"/>
      <c r="BA44" s="198" t="s">
        <v>59</v>
      </c>
      <c r="BB44" s="177"/>
      <c r="BC44" s="181">
        <v>0</v>
      </c>
      <c r="BD44" s="181"/>
      <c r="BE44" s="181"/>
      <c r="BF44" s="181">
        <v>0</v>
      </c>
      <c r="BG44" s="181"/>
      <c r="BH44" s="199"/>
      <c r="BI44" s="198" t="s">
        <v>59</v>
      </c>
      <c r="BJ44" s="177"/>
      <c r="BK44" s="181">
        <v>0</v>
      </c>
      <c r="BL44" s="181"/>
      <c r="BM44" s="181"/>
      <c r="BN44" s="181">
        <v>0</v>
      </c>
      <c r="BO44" s="181"/>
      <c r="BP44" s="199"/>
      <c r="BQ44" s="198" t="s">
        <v>59</v>
      </c>
      <c r="BR44" s="177"/>
      <c r="BS44" s="181">
        <v>0</v>
      </c>
      <c r="BT44" s="181"/>
      <c r="BU44" s="181"/>
      <c r="BV44" s="181">
        <v>0</v>
      </c>
      <c r="BW44" s="181"/>
      <c r="BX44" s="199"/>
      <c r="BY44" s="198" t="s">
        <v>59</v>
      </c>
      <c r="BZ44" s="177"/>
      <c r="CA44" s="181">
        <v>0</v>
      </c>
      <c r="CB44" s="181"/>
      <c r="CC44" s="181"/>
      <c r="CD44" s="181">
        <v>0</v>
      </c>
      <c r="CE44" s="181"/>
      <c r="CF44" s="199"/>
      <c r="CG44" s="198" t="s">
        <v>59</v>
      </c>
      <c r="CH44" s="177"/>
      <c r="CI44" s="181">
        <v>0</v>
      </c>
      <c r="CJ44" s="181"/>
      <c r="CK44" s="181"/>
      <c r="CL44" s="181">
        <v>0</v>
      </c>
      <c r="CM44" s="181"/>
      <c r="CN44" s="199"/>
      <c r="CO44" s="198" t="s">
        <v>59</v>
      </c>
      <c r="CP44" s="177"/>
      <c r="CQ44" s="181">
        <v>0</v>
      </c>
      <c r="CR44" s="181"/>
      <c r="CS44" s="181"/>
      <c r="CT44" s="181">
        <v>0</v>
      </c>
      <c r="CU44" s="181"/>
      <c r="CV44" s="199"/>
      <c r="CW44" s="198" t="s">
        <v>59</v>
      </c>
      <c r="CX44" s="177"/>
      <c r="CY44" s="181">
        <v>0</v>
      </c>
      <c r="CZ44" s="181"/>
      <c r="DA44" s="181"/>
      <c r="DB44" s="181">
        <v>0</v>
      </c>
      <c r="DC44" s="181"/>
      <c r="DD44" s="199"/>
      <c r="DE44" s="198" t="s">
        <v>59</v>
      </c>
      <c r="DF44" s="177"/>
      <c r="DG44" s="181">
        <v>0</v>
      </c>
      <c r="DH44" s="181"/>
      <c r="DI44" s="181"/>
      <c r="DJ44" s="181">
        <v>0</v>
      </c>
      <c r="DK44" s="181"/>
      <c r="DL44" s="199"/>
      <c r="DM44" s="198" t="s">
        <v>59</v>
      </c>
      <c r="DN44" s="177"/>
      <c r="DO44" s="181">
        <v>0</v>
      </c>
      <c r="DP44" s="181"/>
      <c r="DQ44" s="181"/>
      <c r="DR44" s="181">
        <v>0</v>
      </c>
      <c r="DS44" s="181"/>
      <c r="DT44" s="199"/>
      <c r="DU44" s="198" t="s">
        <v>59</v>
      </c>
      <c r="DV44" s="177"/>
      <c r="DW44" s="181">
        <v>0</v>
      </c>
      <c r="DX44" s="181"/>
      <c r="DY44" s="181"/>
      <c r="DZ44" s="181">
        <v>0</v>
      </c>
      <c r="EA44" s="181"/>
      <c r="EB44" s="199"/>
      <c r="EC44" s="198" t="s">
        <v>59</v>
      </c>
      <c r="ED44" s="177"/>
      <c r="EE44" s="181">
        <v>0</v>
      </c>
      <c r="EF44" s="181"/>
      <c r="EG44" s="181"/>
      <c r="EH44" s="181">
        <v>0</v>
      </c>
      <c r="EI44" s="181"/>
      <c r="EJ44" s="199"/>
      <c r="EK44" s="198" t="s">
        <v>59</v>
      </c>
      <c r="EL44" s="177"/>
      <c r="EM44" s="181">
        <v>0</v>
      </c>
      <c r="EN44" s="181"/>
      <c r="EO44" s="181"/>
      <c r="EP44" s="181">
        <v>0</v>
      </c>
      <c r="EQ44" s="181"/>
      <c r="ER44" s="199"/>
      <c r="ES44" s="198" t="s">
        <v>59</v>
      </c>
      <c r="ET44" s="177"/>
      <c r="EU44" s="181">
        <v>0</v>
      </c>
      <c r="EV44" s="181"/>
      <c r="EW44" s="181"/>
      <c r="EX44" s="181">
        <v>0</v>
      </c>
      <c r="EY44" s="181"/>
      <c r="EZ44" s="199"/>
      <c r="FA44" s="198" t="s">
        <v>59</v>
      </c>
      <c r="FB44" s="177"/>
      <c r="FC44" s="181">
        <v>0</v>
      </c>
      <c r="FD44" s="181"/>
      <c r="FE44" s="181"/>
      <c r="FF44" s="181">
        <v>0</v>
      </c>
      <c r="FG44" s="181"/>
      <c r="FH44" s="199"/>
      <c r="FI44" s="198" t="s">
        <v>59</v>
      </c>
      <c r="FJ44" s="177"/>
      <c r="FK44" s="181">
        <v>0</v>
      </c>
      <c r="FL44" s="181"/>
      <c r="FM44" s="181"/>
      <c r="FN44" s="181">
        <v>0</v>
      </c>
      <c r="FO44" s="181"/>
      <c r="FP44" s="199"/>
      <c r="FQ44" s="198" t="s">
        <v>59</v>
      </c>
      <c r="FR44" s="177"/>
      <c r="FS44" s="181">
        <v>0</v>
      </c>
      <c r="FT44" s="181"/>
      <c r="FU44" s="181"/>
      <c r="FV44" s="181">
        <v>0</v>
      </c>
      <c r="FW44" s="181"/>
      <c r="FX44" s="199"/>
      <c r="FY44" s="198" t="s">
        <v>59</v>
      </c>
      <c r="FZ44" s="177"/>
      <c r="GA44" s="181">
        <v>0</v>
      </c>
      <c r="GB44" s="181"/>
      <c r="GC44" s="181"/>
      <c r="GD44" s="181">
        <v>0</v>
      </c>
      <c r="GE44" s="181"/>
      <c r="GF44" s="199"/>
      <c r="GG44" s="198" t="s">
        <v>59</v>
      </c>
      <c r="GH44" s="177"/>
      <c r="GI44" s="181">
        <v>0</v>
      </c>
      <c r="GJ44" s="181"/>
      <c r="GK44" s="181"/>
      <c r="GL44" s="181">
        <v>0</v>
      </c>
      <c r="GM44" s="181"/>
      <c r="GN44" s="199"/>
      <c r="GO44" s="198" t="s">
        <v>59</v>
      </c>
      <c r="GP44" s="177"/>
      <c r="GQ44" s="181">
        <v>0</v>
      </c>
      <c r="GR44" s="181"/>
      <c r="GS44" s="181"/>
      <c r="GT44" s="181">
        <v>0</v>
      </c>
      <c r="GU44" s="181"/>
      <c r="GV44" s="207"/>
    </row>
    <row r="45" spans="1:204" x14ac:dyDescent="0.2">
      <c r="A45" s="186" t="s">
        <v>60</v>
      </c>
      <c r="B45" s="185"/>
      <c r="C45" s="185"/>
      <c r="D45" s="185"/>
      <c r="E45" s="171"/>
      <c r="F45" s="171"/>
      <c r="G45" s="171"/>
      <c r="H45" s="171"/>
      <c r="I45" s="171"/>
      <c r="J45" s="171"/>
      <c r="K45" s="171"/>
      <c r="L45" s="192"/>
      <c r="M45" s="198">
        <f>M6</f>
        <v>4.2591415659179157</v>
      </c>
      <c r="N45" s="177"/>
      <c r="O45" s="181">
        <f>-O6</f>
        <v>-4.5000001788139343E-2</v>
      </c>
      <c r="P45" s="181"/>
      <c r="Q45" s="181"/>
      <c r="R45" s="181">
        <f>-Q6</f>
        <v>0</v>
      </c>
      <c r="S45" s="181"/>
      <c r="T45" s="199"/>
      <c r="U45" s="198">
        <f>U6</f>
        <v>3.2180181190388346</v>
      </c>
      <c r="V45" s="177"/>
      <c r="W45" s="181">
        <f>-W6</f>
        <v>-3.4000001847743988E-2</v>
      </c>
      <c r="X45" s="181"/>
      <c r="Y45" s="181"/>
      <c r="Z45" s="181">
        <f>-Y6</f>
        <v>0</v>
      </c>
      <c r="AA45" s="181"/>
      <c r="AB45" s="199"/>
      <c r="AC45" s="198">
        <f>AC6</f>
        <v>3.4073129706625438</v>
      </c>
      <c r="AD45" s="177"/>
      <c r="AE45" s="181">
        <f>-AE6</f>
        <v>-3.5999998450279236E-2</v>
      </c>
      <c r="AF45" s="181"/>
      <c r="AG45" s="181"/>
      <c r="AH45" s="181">
        <f>-AG6</f>
        <v>0</v>
      </c>
      <c r="AI45" s="181"/>
      <c r="AJ45" s="199"/>
      <c r="AK45" s="198">
        <f>AK6</f>
        <v>3.312665544850689</v>
      </c>
      <c r="AL45" s="177"/>
      <c r="AM45" s="181">
        <f>-AM6</f>
        <v>-3.5000000149011612E-2</v>
      </c>
      <c r="AN45" s="181"/>
      <c r="AO45" s="181"/>
      <c r="AP45" s="181">
        <f>-AO6</f>
        <v>0</v>
      </c>
      <c r="AQ45" s="181"/>
      <c r="AR45" s="199"/>
      <c r="AS45" s="198">
        <f>AS6</f>
        <v>3.2180181190388346</v>
      </c>
      <c r="AT45" s="177"/>
      <c r="AU45" s="181">
        <f>-AU6</f>
        <v>-3.4000001847743988E-2</v>
      </c>
      <c r="AV45" s="181"/>
      <c r="AW45" s="181"/>
      <c r="AX45" s="181">
        <f>-AW6</f>
        <v>0</v>
      </c>
      <c r="AY45" s="181"/>
      <c r="AZ45" s="199"/>
      <c r="BA45" s="198">
        <f>BA6</f>
        <v>3.2180181190388346</v>
      </c>
      <c r="BB45" s="177"/>
      <c r="BC45" s="181">
        <f>-BC6</f>
        <v>-3.4000001847743988E-2</v>
      </c>
      <c r="BD45" s="181"/>
      <c r="BE45" s="181"/>
      <c r="BF45" s="181">
        <f>-BE6</f>
        <v>0</v>
      </c>
      <c r="BG45" s="181"/>
      <c r="BH45" s="199"/>
      <c r="BI45" s="198">
        <f>BI6</f>
        <v>4.3766875092830402</v>
      </c>
      <c r="BJ45" s="177"/>
      <c r="BK45" s="181">
        <f>-BK6</f>
        <v>-4.6999998390674591E-2</v>
      </c>
      <c r="BL45" s="181"/>
      <c r="BM45" s="181"/>
      <c r="BN45" s="181">
        <f>-BM6</f>
        <v>0</v>
      </c>
      <c r="BO45" s="181"/>
      <c r="BP45" s="199"/>
      <c r="BQ45" s="198">
        <f>BQ6</f>
        <v>5.401018658000587</v>
      </c>
      <c r="BR45" s="177"/>
      <c r="BS45" s="181">
        <f>-BS6</f>
        <v>-5.7999998331069946E-2</v>
      </c>
      <c r="BT45" s="181"/>
      <c r="BU45" s="181"/>
      <c r="BV45" s="181">
        <f>-BU6</f>
        <v>0</v>
      </c>
      <c r="BW45" s="181"/>
      <c r="BX45" s="199"/>
      <c r="BY45" s="198">
        <f>BY6</f>
        <v>5.3002650127969968</v>
      </c>
      <c r="BZ45" s="177"/>
      <c r="CA45" s="181">
        <f>-CA6</f>
        <v>-5.6000001728534698E-2</v>
      </c>
      <c r="CB45" s="181"/>
      <c r="CC45" s="181"/>
      <c r="CD45" s="181">
        <f>-CC6</f>
        <v>0</v>
      </c>
      <c r="CE45" s="181"/>
      <c r="CF45" s="199"/>
      <c r="CG45" s="198">
        <f>CG6</f>
        <v>5.6788550686341512</v>
      </c>
      <c r="CH45" s="177"/>
      <c r="CI45" s="181">
        <f>-CI6</f>
        <v>-5.9999998658895493E-2</v>
      </c>
      <c r="CJ45" s="181"/>
      <c r="CK45" s="181"/>
      <c r="CL45" s="181">
        <f>-CK6</f>
        <v>0</v>
      </c>
      <c r="CM45" s="181"/>
      <c r="CN45" s="199"/>
      <c r="CO45" s="198">
        <f>CO6</f>
        <v>5.6788550686341512</v>
      </c>
      <c r="CP45" s="177"/>
      <c r="CQ45" s="181">
        <f>-CQ6</f>
        <v>-5.9999998658895493E-2</v>
      </c>
      <c r="CR45" s="181"/>
      <c r="CS45" s="181"/>
      <c r="CT45" s="181">
        <f>-CS6</f>
        <v>0</v>
      </c>
      <c r="CU45" s="181"/>
      <c r="CV45" s="199"/>
      <c r="CW45" s="198">
        <f>CW6</f>
        <v>5.2056172343954064</v>
      </c>
      <c r="CX45" s="177"/>
      <c r="CY45" s="181">
        <f>-CY6</f>
        <v>-5.4999999701976776E-2</v>
      </c>
      <c r="CZ45" s="181"/>
      <c r="DA45" s="181"/>
      <c r="DB45" s="181">
        <f>-DA6</f>
        <v>0</v>
      </c>
      <c r="DC45" s="181"/>
      <c r="DD45" s="199"/>
      <c r="DE45" s="198">
        <f>DE6</f>
        <v>5.110969808583552</v>
      </c>
      <c r="DF45" s="177"/>
      <c r="DG45" s="181">
        <f>-DG6</f>
        <v>-5.4000001400709152E-2</v>
      </c>
      <c r="DH45" s="181"/>
      <c r="DI45" s="181"/>
      <c r="DJ45" s="181">
        <f>-DI6</f>
        <v>0</v>
      </c>
      <c r="DK45" s="181"/>
      <c r="DL45" s="199"/>
      <c r="DM45" s="198">
        <f>DM6</f>
        <v>4.4484364175416253</v>
      </c>
      <c r="DN45" s="177"/>
      <c r="DO45" s="181">
        <f>-DO6</f>
        <v>-4.6999998390674591E-2</v>
      </c>
      <c r="DP45" s="181"/>
      <c r="DQ45" s="181"/>
      <c r="DR45" s="181">
        <f>-DQ6</f>
        <v>0</v>
      </c>
      <c r="DS45" s="181"/>
      <c r="DT45" s="199"/>
      <c r="DU45" s="198">
        <f>DU6</f>
        <v>3.4641014660158045</v>
      </c>
      <c r="DV45" s="177"/>
      <c r="DW45" s="181">
        <f>-DW6</f>
        <v>-3.5999998450279236E-2</v>
      </c>
      <c r="DX45" s="181"/>
      <c r="DY45" s="181"/>
      <c r="DZ45" s="181">
        <f>-DY6</f>
        <v>0</v>
      </c>
      <c r="EA45" s="181"/>
      <c r="EB45" s="199"/>
      <c r="EC45" s="198">
        <f>EC6</f>
        <v>2.9356792217927223</v>
      </c>
      <c r="ED45" s="177"/>
      <c r="EE45" s="181">
        <f>-EE6</f>
        <v>-2.9999999329447746E-2</v>
      </c>
      <c r="EF45" s="181"/>
      <c r="EG45" s="181"/>
      <c r="EH45" s="181">
        <f>-EG6</f>
        <v>0</v>
      </c>
      <c r="EI45" s="181"/>
      <c r="EJ45" s="199"/>
      <c r="EK45" s="198">
        <f>EK6</f>
        <v>2.3485434503425617</v>
      </c>
      <c r="EL45" s="177"/>
      <c r="EM45" s="181">
        <f>-EM6</f>
        <v>-2.4000000208616257E-2</v>
      </c>
      <c r="EN45" s="181"/>
      <c r="EO45" s="181"/>
      <c r="EP45" s="181">
        <f>-EO6</f>
        <v>0</v>
      </c>
      <c r="EQ45" s="181"/>
      <c r="ER45" s="199"/>
      <c r="ES45" s="198">
        <f>ES6</f>
        <v>2.555484904291776</v>
      </c>
      <c r="ET45" s="177"/>
      <c r="EU45" s="181">
        <f>-EU6</f>
        <v>-2.7000000700354576E-2</v>
      </c>
      <c r="EV45" s="181"/>
      <c r="EW45" s="181"/>
      <c r="EX45" s="181">
        <f>-EW6</f>
        <v>0</v>
      </c>
      <c r="EY45" s="181"/>
      <c r="EZ45" s="199"/>
      <c r="FA45" s="198">
        <f>FA6</f>
        <v>2.7905262207867563</v>
      </c>
      <c r="FB45" s="177"/>
      <c r="FC45" s="181">
        <f>-FC6</f>
        <v>-2.8999999165534973E-2</v>
      </c>
      <c r="FD45" s="181"/>
      <c r="FE45" s="181"/>
      <c r="FF45" s="181">
        <f>-FE6</f>
        <v>0</v>
      </c>
      <c r="FG45" s="181"/>
      <c r="FH45" s="199"/>
      <c r="FI45" s="198">
        <f>FI6</f>
        <v>2.8867512814242082</v>
      </c>
      <c r="FJ45" s="177"/>
      <c r="FK45" s="181">
        <f>-FK6</f>
        <v>-2.9999999329447746E-2</v>
      </c>
      <c r="FL45" s="181"/>
      <c r="FM45" s="181"/>
      <c r="FN45" s="181">
        <f>-FM6</f>
        <v>0</v>
      </c>
      <c r="FO45" s="181"/>
      <c r="FP45" s="199"/>
      <c r="FQ45" s="198">
        <f>FQ6</f>
        <v>2.9829763420616597</v>
      </c>
      <c r="FR45" s="177"/>
      <c r="FS45" s="181">
        <f>-FS6</f>
        <v>-3.0999999493360519E-2</v>
      </c>
      <c r="FT45" s="181"/>
      <c r="FU45" s="181"/>
      <c r="FV45" s="181">
        <f>-FU6</f>
        <v>0</v>
      </c>
      <c r="FW45" s="181"/>
      <c r="FX45" s="199"/>
      <c r="FY45" s="198">
        <f>FY6</f>
        <v>2.8394275343170756</v>
      </c>
      <c r="FZ45" s="177"/>
      <c r="GA45" s="181">
        <f>-GA6</f>
        <v>-2.9999999329447746E-2</v>
      </c>
      <c r="GB45" s="181"/>
      <c r="GC45" s="181"/>
      <c r="GD45" s="181">
        <f>-GC6</f>
        <v>0</v>
      </c>
      <c r="GE45" s="181"/>
      <c r="GF45" s="199"/>
      <c r="GG45" s="198">
        <f>GG6</f>
        <v>3.0729934461526391</v>
      </c>
      <c r="GH45" s="177"/>
      <c r="GI45" s="181">
        <f>-GI6</f>
        <v>-3.2999999821186066E-2</v>
      </c>
      <c r="GJ45" s="181"/>
      <c r="GK45" s="181"/>
      <c r="GL45" s="181">
        <f>-GK6</f>
        <v>0</v>
      </c>
      <c r="GM45" s="181"/>
      <c r="GN45" s="199"/>
      <c r="GO45" s="198">
        <f>GO6</f>
        <v>2.6073884731636117</v>
      </c>
      <c r="GP45" s="177"/>
      <c r="GQ45" s="181">
        <f>-GQ6</f>
        <v>-2.8000000864267349E-2</v>
      </c>
      <c r="GR45" s="181"/>
      <c r="GS45" s="181"/>
      <c r="GT45" s="181">
        <f>-GS6</f>
        <v>0</v>
      </c>
      <c r="GU45" s="181"/>
      <c r="GV45" s="207"/>
    </row>
    <row r="46" spans="1:204" x14ac:dyDescent="0.2">
      <c r="A46" s="186" t="s">
        <v>61</v>
      </c>
      <c r="B46" s="185"/>
      <c r="C46" s="185"/>
      <c r="D46" s="185"/>
      <c r="E46" s="171"/>
      <c r="F46" s="171"/>
      <c r="G46" s="171">
        <v>49.1</v>
      </c>
      <c r="H46" s="171">
        <v>15</v>
      </c>
      <c r="I46" s="171">
        <v>49.7</v>
      </c>
      <c r="J46" s="171">
        <v>15</v>
      </c>
      <c r="K46" s="171"/>
      <c r="L46" s="192"/>
      <c r="M46" s="231">
        <f>IF(OR(M28=0,S12=0),0,ABS(1000*O46/(SQRT(3)*M28*S12)))</f>
        <v>212.41670785538693</v>
      </c>
      <c r="N46" s="228"/>
      <c r="O46" s="30">
        <v>-2.1359999179840088</v>
      </c>
      <c r="P46" s="30"/>
      <c r="Q46" s="30"/>
      <c r="R46" s="30">
        <v>0</v>
      </c>
      <c r="S46" s="30"/>
      <c r="T46" s="31"/>
      <c r="U46" s="231">
        <f>IF(OR(U28=0,AA12=0),0,ABS(1000*W46/(SQRT(3)*U28*AA12)))</f>
        <v>145.55312415108813</v>
      </c>
      <c r="V46" s="228"/>
      <c r="W46" s="30">
        <v>-1.3739999532699585</v>
      </c>
      <c r="X46" s="30"/>
      <c r="Y46" s="30"/>
      <c r="Z46" s="30">
        <v>0</v>
      </c>
      <c r="AA46" s="30"/>
      <c r="AB46" s="31"/>
      <c r="AC46" s="231">
        <f>IF(OR(AC28=0,AI12=0),0,ABS(1000*AE46/(SQRT(3)*AC28*AI12)))</f>
        <v>156.82412936296942</v>
      </c>
      <c r="AD46" s="228"/>
      <c r="AE46" s="30">
        <v>-1.5190000534057617</v>
      </c>
      <c r="AF46" s="30"/>
      <c r="AG46" s="30"/>
      <c r="AH46" s="30">
        <v>0</v>
      </c>
      <c r="AI46" s="30"/>
      <c r="AJ46" s="31"/>
      <c r="AK46" s="231">
        <f>IF(OR(AK28=0,AQ12=0),0,ABS(1000*AM46/(SQRT(3)*AK28*AQ12)))</f>
        <v>168.8162591648989</v>
      </c>
      <c r="AL46" s="228"/>
      <c r="AM46" s="30">
        <v>-1.6050000190734863</v>
      </c>
      <c r="AN46" s="30"/>
      <c r="AO46" s="30"/>
      <c r="AP46" s="30">
        <v>0</v>
      </c>
      <c r="AQ46" s="30"/>
      <c r="AR46" s="31"/>
      <c r="AS46" s="231">
        <f>IF(OR(AS28=0,AY12=0),0,ABS(1000*AU46/(SQRT(3)*AS28*AY12)))</f>
        <v>122.69952516252764</v>
      </c>
      <c r="AT46" s="228"/>
      <c r="AU46" s="30">
        <v>-1.1740000247955322</v>
      </c>
      <c r="AV46" s="30"/>
      <c r="AW46" s="30"/>
      <c r="AX46" s="30">
        <v>0</v>
      </c>
      <c r="AY46" s="30"/>
      <c r="AZ46" s="31"/>
      <c r="BA46" s="231">
        <f>IF(OR(BA28=0,BG12=0),0,ABS(1000*BC46/(SQRT(3)*BA28*BG12)))</f>
        <v>120.30819296709591</v>
      </c>
      <c r="BB46" s="228"/>
      <c r="BC46" s="30">
        <v>-1.1289999485015869</v>
      </c>
      <c r="BD46" s="30"/>
      <c r="BE46" s="30"/>
      <c r="BF46" s="30">
        <v>0</v>
      </c>
      <c r="BG46" s="30"/>
      <c r="BH46" s="31"/>
      <c r="BI46" s="231">
        <f>IF(OR(BI28=0,BO12=0),0,ABS(1000*BK46/(SQRT(3)*BI28*BO12)))</f>
        <v>128.99944193995145</v>
      </c>
      <c r="BJ46" s="228"/>
      <c r="BK46" s="30">
        <v>-1.2569999694824219</v>
      </c>
      <c r="BL46" s="30"/>
      <c r="BM46" s="30"/>
      <c r="BN46" s="30">
        <v>0</v>
      </c>
      <c r="BO46" s="30"/>
      <c r="BP46" s="31"/>
      <c r="BQ46" s="231">
        <f>IF(OR(BQ28=0,BW12=0),0,ABS(1000*BS46/(SQRT(3)*BQ28*BW12)))</f>
        <v>155.96366629741442</v>
      </c>
      <c r="BR46" s="228"/>
      <c r="BS46" s="30">
        <v>-1.6260000467300415</v>
      </c>
      <c r="BT46" s="30"/>
      <c r="BU46" s="30"/>
      <c r="BV46" s="30">
        <v>0</v>
      </c>
      <c r="BW46" s="30"/>
      <c r="BX46" s="31"/>
      <c r="BY46" s="231">
        <f>IF(OR(BY28=0,CE12=0),0,ABS(1000*CA46/(SQRT(3)*BY28*CE12)))</f>
        <v>137.27167019472299</v>
      </c>
      <c r="BZ46" s="228"/>
      <c r="CA46" s="30">
        <v>-1.3910000324249268</v>
      </c>
      <c r="CB46" s="30"/>
      <c r="CC46" s="30"/>
      <c r="CD46" s="30">
        <v>0</v>
      </c>
      <c r="CE46" s="30"/>
      <c r="CF46" s="31"/>
      <c r="CG46" s="231">
        <f>IF(OR(CG28=0,CM12=0),0,ABS(1000*CI46/(SQRT(3)*CG28*CM12)))</f>
        <v>149.22186169205173</v>
      </c>
      <c r="CH46" s="228"/>
      <c r="CI46" s="30">
        <v>-1.5390000343322754</v>
      </c>
      <c r="CJ46" s="30"/>
      <c r="CK46" s="30"/>
      <c r="CL46" s="30">
        <v>0</v>
      </c>
      <c r="CM46" s="30"/>
      <c r="CN46" s="31"/>
      <c r="CO46" s="231">
        <f>IF(OR(CO28=0,CU12=0),0,ABS(1000*CQ46/(SQRT(3)*CO28*CU12)))</f>
        <v>150.51915521941439</v>
      </c>
      <c r="CP46" s="228"/>
      <c r="CQ46" s="30">
        <v>-1.5579999685287476</v>
      </c>
      <c r="CR46" s="30"/>
      <c r="CS46" s="30"/>
      <c r="CT46" s="30">
        <v>0</v>
      </c>
      <c r="CU46" s="30"/>
      <c r="CV46" s="31"/>
      <c r="CW46" s="231">
        <f>IF(OR(CW28=0,DC12=0),0,ABS(1000*CY46/(SQRT(3)*CW28*DC12)))</f>
        <v>150.5307877276685</v>
      </c>
      <c r="CX46" s="228"/>
      <c r="CY46" s="30">
        <v>-1.5559999942779541</v>
      </c>
      <c r="CZ46" s="30"/>
      <c r="DA46" s="30"/>
      <c r="DB46" s="30">
        <v>0</v>
      </c>
      <c r="DC46" s="30"/>
      <c r="DD46" s="31"/>
      <c r="DE46" s="231">
        <f>IF(OR(DE28=0,DK12=0),0,ABS(1000*DG46/(SQRT(3)*DE28*DK12)))</f>
        <v>155.70823639737861</v>
      </c>
      <c r="DF46" s="228"/>
      <c r="DG46" s="30">
        <v>-1.5770000219345093</v>
      </c>
      <c r="DH46" s="30"/>
      <c r="DI46" s="30"/>
      <c r="DJ46" s="30">
        <v>0</v>
      </c>
      <c r="DK46" s="30"/>
      <c r="DL46" s="31"/>
      <c r="DM46" s="231">
        <f>IF(OR(DM28=0,DS12=0),0,ABS(1000*DO46/(SQRT(3)*DM28*DS12)))</f>
        <v>146.81750869846405</v>
      </c>
      <c r="DN46" s="228"/>
      <c r="DO46" s="30">
        <v>-1.3730000257492065</v>
      </c>
      <c r="DP46" s="30"/>
      <c r="DQ46" s="30"/>
      <c r="DR46" s="30">
        <v>0</v>
      </c>
      <c r="DS46" s="30"/>
      <c r="DT46" s="31"/>
      <c r="DU46" s="231">
        <f>IF(OR(DU28=0,EA12=0),0,ABS(1000*DW46/(SQRT(3)*DU28*EA12)))</f>
        <v>127.09794834878598</v>
      </c>
      <c r="DV46" s="228"/>
      <c r="DW46" s="30">
        <v>-1.2089999914169312</v>
      </c>
      <c r="DX46" s="30"/>
      <c r="DY46" s="30"/>
      <c r="DZ46" s="30">
        <v>0</v>
      </c>
      <c r="EA46" s="30"/>
      <c r="EB46" s="31"/>
      <c r="EC46" s="231">
        <f>IF(OR(EC28=0,EI12=0),0,ABS(1000*EE46/(SQRT(3)*EC28*EI12)))</f>
        <v>170.41955096497199</v>
      </c>
      <c r="ED46" s="228"/>
      <c r="EE46" s="30">
        <v>-1.6339999437332153</v>
      </c>
      <c r="EF46" s="30"/>
      <c r="EG46" s="30"/>
      <c r="EH46" s="30">
        <v>0</v>
      </c>
      <c r="EI46" s="30"/>
      <c r="EJ46" s="31"/>
      <c r="EK46" s="231">
        <f>IF(OR(EK28=0,EQ12=0),0,ABS(1000*EM46/(SQRT(3)*EK28*EQ12)))</f>
        <v>157.60652492459005</v>
      </c>
      <c r="EL46" s="228"/>
      <c r="EM46" s="30">
        <v>-1.3990000486373901</v>
      </c>
      <c r="EN46" s="30"/>
      <c r="EO46" s="30"/>
      <c r="EP46" s="30">
        <v>0</v>
      </c>
      <c r="EQ46" s="30"/>
      <c r="ER46" s="31"/>
      <c r="ES46" s="231">
        <f>IF(OR(ES28=0,EY12=0),0,ABS(1000*EU46/(SQRT(3)*ES28*EY12)))</f>
        <v>143.84906908600954</v>
      </c>
      <c r="ET46" s="228"/>
      <c r="EU46" s="30">
        <v>-1.3329999446868896</v>
      </c>
      <c r="EV46" s="30"/>
      <c r="EW46" s="30"/>
      <c r="EX46" s="30">
        <v>0</v>
      </c>
      <c r="EY46" s="30"/>
      <c r="EZ46" s="31"/>
      <c r="FA46" s="231">
        <f>IF(OR(FA28=0,FG12=0),0,ABS(1000*FC46/(SQRT(3)*FA28*FG12)))</f>
        <v>174.46585868525435</v>
      </c>
      <c r="FB46" s="228"/>
      <c r="FC46" s="30">
        <v>-1.6510000228881836</v>
      </c>
      <c r="FD46" s="30"/>
      <c r="FE46" s="30"/>
      <c r="FF46" s="30">
        <v>0</v>
      </c>
      <c r="FG46" s="30"/>
      <c r="FH46" s="31"/>
      <c r="FI46" s="231">
        <f>IF(OR(FI28=0,FO12=0),0,ABS(1000*FK46/(SQRT(3)*FI28*FO12)))</f>
        <v>177.18437633055385</v>
      </c>
      <c r="FJ46" s="228"/>
      <c r="FK46" s="30">
        <v>-1.6510000228881836</v>
      </c>
      <c r="FL46" s="30"/>
      <c r="FM46" s="30"/>
      <c r="FN46" s="30">
        <v>0</v>
      </c>
      <c r="FO46" s="30"/>
      <c r="FP46" s="31"/>
      <c r="FQ46" s="231">
        <f>IF(OR(FQ28=0,FW12=0),0,ABS(1000*FS46/(SQRT(3)*FQ28*FW12)))</f>
        <v>165.01568682178524</v>
      </c>
      <c r="FR46" s="228"/>
      <c r="FS46" s="30">
        <v>-1.6139999628067017</v>
      </c>
      <c r="FT46" s="30"/>
      <c r="FU46" s="30"/>
      <c r="FV46" s="30">
        <v>0</v>
      </c>
      <c r="FW46" s="30"/>
      <c r="FX46" s="31"/>
      <c r="FY46" s="231">
        <f>IF(OR(FY28=0,GE12=0),0,ABS(1000*GA46/(SQRT(3)*FY28*GE12)))</f>
        <v>142.59955958568779</v>
      </c>
      <c r="FZ46" s="228"/>
      <c r="GA46" s="30">
        <v>-1.3209999799728394</v>
      </c>
      <c r="GB46" s="30"/>
      <c r="GC46" s="30"/>
      <c r="GD46" s="30">
        <v>0</v>
      </c>
      <c r="GE46" s="30"/>
      <c r="GF46" s="31"/>
      <c r="GG46" s="231">
        <f>IF(OR(GG28=0,GM12=0),0,ABS(1000*GI46/(SQRT(3)*GG28*GM12)))</f>
        <v>166.23578363102504</v>
      </c>
      <c r="GH46" s="228"/>
      <c r="GI46" s="30">
        <v>-1.6339999437332153</v>
      </c>
      <c r="GJ46" s="30"/>
      <c r="GK46" s="30"/>
      <c r="GL46" s="30">
        <v>0</v>
      </c>
      <c r="GM46" s="30"/>
      <c r="GN46" s="31"/>
      <c r="GO46" s="231">
        <f>IF(OR(GO28=0,GU12=0),0,ABS(1000*GQ46/(SQRT(3)*GO28*GU12)))</f>
        <v>153.35013448394403</v>
      </c>
      <c r="GP46" s="228"/>
      <c r="GQ46" s="30">
        <v>-1.5989999771118164</v>
      </c>
      <c r="GR46" s="30"/>
      <c r="GS46" s="30"/>
      <c r="GT46" s="30">
        <v>0</v>
      </c>
      <c r="GU46" s="30"/>
      <c r="GV46" s="208"/>
    </row>
    <row r="47" spans="1:204" x14ac:dyDescent="0.2">
      <c r="A47" s="186" t="s">
        <v>62</v>
      </c>
      <c r="B47" s="185"/>
      <c r="C47" s="185"/>
      <c r="D47" s="185"/>
      <c r="E47" s="171"/>
      <c r="F47" s="171"/>
      <c r="G47" s="171">
        <v>49.1</v>
      </c>
      <c r="H47" s="171">
        <v>15</v>
      </c>
      <c r="I47" s="171">
        <v>49.7</v>
      </c>
      <c r="J47" s="171">
        <v>15</v>
      </c>
      <c r="K47" s="171"/>
      <c r="L47" s="192"/>
      <c r="M47" s="231">
        <f>IF(OR(M28=0,S12=0),0,ABS(1000*O47/(SQRT(3)*M28*S12)))</f>
        <v>49.921903543182097</v>
      </c>
      <c r="N47" s="228"/>
      <c r="O47" s="30">
        <v>-0.50199997425079346</v>
      </c>
      <c r="P47" s="30"/>
      <c r="Q47" s="30"/>
      <c r="R47" s="30">
        <v>-4.0000001899898052E-3</v>
      </c>
      <c r="S47" s="30"/>
      <c r="T47" s="31"/>
      <c r="U47" s="231">
        <f>IF(OR(U28=0,AA12=0),0,ABS(1000*W47/(SQRT(3)*U28*AA12)))</f>
        <v>134.53600522747416</v>
      </c>
      <c r="V47" s="228"/>
      <c r="W47" s="30">
        <v>-1.2699999809265137</v>
      </c>
      <c r="X47" s="30"/>
      <c r="Y47" s="30"/>
      <c r="Z47" s="30">
        <v>-2.0000000949949026E-3</v>
      </c>
      <c r="AA47" s="30"/>
      <c r="AB47" s="31"/>
      <c r="AC47" s="231">
        <f>IF(OR(AC28=0,AI12=0),0,ABS(1000*AE47/(SQRT(3)*AC28*AI12)))</f>
        <v>149.08099785101939</v>
      </c>
      <c r="AD47" s="228"/>
      <c r="AE47" s="30">
        <v>-1.4440000057220459</v>
      </c>
      <c r="AF47" s="30"/>
      <c r="AG47" s="30"/>
      <c r="AH47" s="30">
        <v>-4.0000001899898052E-3</v>
      </c>
      <c r="AI47" s="30"/>
      <c r="AJ47" s="31"/>
      <c r="AK47" s="231">
        <f>IF(OR(AK28=0,AQ12=0),0,ABS(1000*AM47/(SQRT(3)*AK28*AQ12)))</f>
        <v>150.93540147228771</v>
      </c>
      <c r="AL47" s="228"/>
      <c r="AM47" s="30">
        <v>-1.434999942779541</v>
      </c>
      <c r="AN47" s="30"/>
      <c r="AO47" s="30"/>
      <c r="AP47" s="30">
        <v>-3.0000000260770321E-3</v>
      </c>
      <c r="AQ47" s="30"/>
      <c r="AR47" s="31"/>
      <c r="AS47" s="231">
        <f>IF(OR(AS28=0,AY12=0),0,ABS(1000*AU47/(SQRT(3)*AS28*AY12)))</f>
        <v>155.20340099934702</v>
      </c>
      <c r="AT47" s="228"/>
      <c r="AU47" s="30">
        <v>-1.4850000143051147</v>
      </c>
      <c r="AV47" s="30"/>
      <c r="AW47" s="30"/>
      <c r="AX47" s="30">
        <v>-1.0000000474974513E-3</v>
      </c>
      <c r="AY47" s="30"/>
      <c r="AZ47" s="31"/>
      <c r="BA47" s="231">
        <f>IF(OR(BA28=0,BG12=0),0,ABS(1000*BC47/(SQRT(3)*BA28*BG12)))</f>
        <v>149.5061134525763</v>
      </c>
      <c r="BB47" s="228"/>
      <c r="BC47" s="30">
        <v>-1.4029999971389771</v>
      </c>
      <c r="BD47" s="30"/>
      <c r="BE47" s="30"/>
      <c r="BF47" s="30">
        <v>0</v>
      </c>
      <c r="BG47" s="30"/>
      <c r="BH47" s="31"/>
      <c r="BI47" s="231">
        <f>IF(OR(BI28=0,BO12=0),0,ABS(1000*BK47/(SQRT(3)*BI28*BO12)))</f>
        <v>117.71070621739668</v>
      </c>
      <c r="BJ47" s="228"/>
      <c r="BK47" s="30">
        <v>-1.1469999551773071</v>
      </c>
      <c r="BL47" s="30"/>
      <c r="BM47" s="30"/>
      <c r="BN47" s="30">
        <v>0</v>
      </c>
      <c r="BO47" s="30"/>
      <c r="BP47" s="31"/>
      <c r="BQ47" s="231">
        <f>IF(OR(BQ28=0,BW12=0),0,ABS(1000*BS47/(SQRT(3)*BQ28*BW12)))</f>
        <v>0</v>
      </c>
      <c r="BR47" s="228"/>
      <c r="BS47" s="30">
        <v>0</v>
      </c>
      <c r="BT47" s="30"/>
      <c r="BU47" s="30"/>
      <c r="BV47" s="30">
        <v>0</v>
      </c>
      <c r="BW47" s="30"/>
      <c r="BX47" s="31"/>
      <c r="BY47" s="231">
        <f>IF(OR(BY28=0,CE12=0),0,ABS(1000*CA47/(SQRT(3)*BY28*CE12)))</f>
        <v>46.678286925940355</v>
      </c>
      <c r="BZ47" s="228"/>
      <c r="CA47" s="30">
        <v>-0.47299998998641968</v>
      </c>
      <c r="CB47" s="30"/>
      <c r="CC47" s="30"/>
      <c r="CD47" s="30">
        <v>-4.0000001899898052E-3</v>
      </c>
      <c r="CE47" s="30"/>
      <c r="CF47" s="31"/>
      <c r="CG47" s="231">
        <f>IF(OR(CG28=0,CM12=0),0,ABS(1000*CI47/(SQRT(3)*CG28*CM12)))</f>
        <v>106.36541848690129</v>
      </c>
      <c r="CH47" s="228"/>
      <c r="CI47" s="30">
        <v>-1.0970000028610229</v>
      </c>
      <c r="CJ47" s="30"/>
      <c r="CK47" s="30"/>
      <c r="CL47" s="30">
        <v>0</v>
      </c>
      <c r="CM47" s="30"/>
      <c r="CN47" s="31"/>
      <c r="CO47" s="231">
        <f>IF(OR(CO28=0,CU12=0),0,ABS(1000*CQ47/(SQRT(3)*CO28*CU12)))</f>
        <v>115.25632197145912</v>
      </c>
      <c r="CP47" s="228"/>
      <c r="CQ47" s="30">
        <v>-1.1929999589920044</v>
      </c>
      <c r="CR47" s="30"/>
      <c r="CS47" s="30"/>
      <c r="CT47" s="30">
        <v>0</v>
      </c>
      <c r="CU47" s="30"/>
      <c r="CV47" s="31"/>
      <c r="CW47" s="231">
        <f>IF(OR(CW28=0,DC12=0),0,ABS(1000*CY47/(SQRT(3)*CW28*DC12)))</f>
        <v>115.51012986448235</v>
      </c>
      <c r="CX47" s="228"/>
      <c r="CY47" s="30">
        <v>-1.1940000057220459</v>
      </c>
      <c r="CZ47" s="30"/>
      <c r="DA47" s="30"/>
      <c r="DB47" s="30">
        <v>0</v>
      </c>
      <c r="DC47" s="30"/>
      <c r="DD47" s="31"/>
      <c r="DE47" s="231">
        <f>IF(OR(DE28=0,DK12=0),0,ABS(1000*DG47/(SQRT(3)*DE28*DK12)))</f>
        <v>118.08943882221753</v>
      </c>
      <c r="DF47" s="228"/>
      <c r="DG47" s="30">
        <v>-1.1959999799728394</v>
      </c>
      <c r="DH47" s="30"/>
      <c r="DI47" s="30"/>
      <c r="DJ47" s="30">
        <v>0</v>
      </c>
      <c r="DK47" s="30"/>
      <c r="DL47" s="31"/>
      <c r="DM47" s="231">
        <f>IF(OR(DM28=0,DS12=0),0,ABS(1000*DO47/(SQRT(3)*DM28*DS12)))</f>
        <v>128.21135452886659</v>
      </c>
      <c r="DN47" s="228"/>
      <c r="DO47" s="30">
        <v>-1.1990000009536743</v>
      </c>
      <c r="DP47" s="30"/>
      <c r="DQ47" s="30"/>
      <c r="DR47" s="30">
        <v>0</v>
      </c>
      <c r="DS47" s="30"/>
      <c r="DT47" s="31"/>
      <c r="DU47" s="231">
        <f>IF(OR(DU28=0,EA12=0),0,ABS(1000*DW47/(SQRT(3)*DU28*EA12)))</f>
        <v>118.1621910826611</v>
      </c>
      <c r="DV47" s="228"/>
      <c r="DW47" s="30">
        <v>-1.1239999532699585</v>
      </c>
      <c r="DX47" s="30"/>
      <c r="DY47" s="30"/>
      <c r="DZ47" s="30">
        <v>0</v>
      </c>
      <c r="EA47" s="30"/>
      <c r="EB47" s="31"/>
      <c r="EC47" s="231">
        <f>IF(OR(EC28=0,EI12=0),0,ABS(1000*EE47/(SQRT(3)*EC28*EI12)))</f>
        <v>0</v>
      </c>
      <c r="ED47" s="228"/>
      <c r="EE47" s="30">
        <v>0</v>
      </c>
      <c r="EF47" s="30"/>
      <c r="EG47" s="30"/>
      <c r="EH47" s="30">
        <v>0</v>
      </c>
      <c r="EI47" s="30"/>
      <c r="EJ47" s="31"/>
      <c r="EK47" s="231">
        <f>IF(OR(EK28=0,EQ12=0),0,ABS(1000*EM47/(SQRT(3)*EK28*EQ12)))</f>
        <v>58.694067898383622</v>
      </c>
      <c r="EL47" s="228"/>
      <c r="EM47" s="30">
        <v>-0.52100002765655518</v>
      </c>
      <c r="EN47" s="30"/>
      <c r="EO47" s="30"/>
      <c r="EP47" s="30">
        <v>-5.2999998442828655E-3</v>
      </c>
      <c r="EQ47" s="30"/>
      <c r="ER47" s="31"/>
      <c r="ES47" s="231">
        <f>IF(OR(ES28=0,EY12=0),0,ABS(1000*EU47/(SQRT(3)*ES28*EY12)))</f>
        <v>130.79150843971178</v>
      </c>
      <c r="ET47" s="228"/>
      <c r="EU47" s="30">
        <v>-1.2120000123977661</v>
      </c>
      <c r="EV47" s="30"/>
      <c r="EW47" s="30"/>
      <c r="EX47" s="30">
        <v>-5.0000002374872565E-4</v>
      </c>
      <c r="EY47" s="30"/>
      <c r="EZ47" s="31"/>
      <c r="FA47" s="231">
        <f>IF(OR(FA28=0,FG12=0),0,ABS(1000*FC47/(SQRT(3)*FA28*FG12)))</f>
        <v>127.54711781264997</v>
      </c>
      <c r="FB47" s="228"/>
      <c r="FC47" s="30">
        <v>-1.2070000171661377</v>
      </c>
      <c r="FD47" s="30"/>
      <c r="FE47" s="30"/>
      <c r="FF47" s="30">
        <v>0</v>
      </c>
      <c r="FG47" s="30"/>
      <c r="FH47" s="31"/>
      <c r="FI47" s="231">
        <f>IF(OR(FI28=0,FO12=0),0,ABS(1000*FK47/(SQRT(3)*FI28*FO12)))</f>
        <v>129.53455015611104</v>
      </c>
      <c r="FJ47" s="228"/>
      <c r="FK47" s="30">
        <v>-1.2070000171661377</v>
      </c>
      <c r="FL47" s="30"/>
      <c r="FM47" s="30"/>
      <c r="FN47" s="30">
        <v>-1.0000000474974513E-3</v>
      </c>
      <c r="FO47" s="30"/>
      <c r="FP47" s="31"/>
      <c r="FQ47" s="231">
        <f>IF(OR(FQ28=0,FW12=0),0,ABS(1000*FS47/(SQRT(3)*FQ28*FW12)))</f>
        <v>123.60840678352027</v>
      </c>
      <c r="FR47" s="228"/>
      <c r="FS47" s="30">
        <v>-1.2089999914169312</v>
      </c>
      <c r="FT47" s="30"/>
      <c r="FU47" s="30"/>
      <c r="FV47" s="30">
        <v>0</v>
      </c>
      <c r="FW47" s="30"/>
      <c r="FX47" s="31"/>
      <c r="FY47" s="231">
        <f>IF(OR(FY28=0,GE12=0),0,ABS(1000*GA47/(SQRT(3)*FY28*GE12)))</f>
        <v>130.83321014836284</v>
      </c>
      <c r="FZ47" s="228"/>
      <c r="GA47" s="30">
        <v>-1.2120000123977661</v>
      </c>
      <c r="GB47" s="30"/>
      <c r="GC47" s="30"/>
      <c r="GD47" s="30">
        <v>-5.0000002374872565E-4</v>
      </c>
      <c r="GE47" s="30"/>
      <c r="GF47" s="31"/>
      <c r="GG47" s="231">
        <f>IF(OR(GG28=0,GM12=0),0,ABS(1000*GI47/(SQRT(3)*GG28*GM12)))</f>
        <v>118.21663243681975</v>
      </c>
      <c r="GH47" s="228"/>
      <c r="GI47" s="30">
        <v>-1.1619999408721924</v>
      </c>
      <c r="GJ47" s="30"/>
      <c r="GK47" s="30"/>
      <c r="GL47" s="30">
        <v>-5.0000002374872565E-4</v>
      </c>
      <c r="GM47" s="30"/>
      <c r="GN47" s="31"/>
      <c r="GO47" s="231">
        <f>IF(OR(GO28=0,GU12=0),0,ABS(1000*GQ47/(SQRT(3)*GO28*GU12)))</f>
        <v>0</v>
      </c>
      <c r="GP47" s="228"/>
      <c r="GQ47" s="30">
        <v>0</v>
      </c>
      <c r="GR47" s="30"/>
      <c r="GS47" s="30"/>
      <c r="GT47" s="30">
        <v>0</v>
      </c>
      <c r="GU47" s="30"/>
      <c r="GV47" s="208"/>
    </row>
    <row r="48" spans="1:204" x14ac:dyDescent="0.2">
      <c r="A48" s="186" t="s">
        <v>63</v>
      </c>
      <c r="B48" s="185"/>
      <c r="C48" s="185"/>
      <c r="D48" s="185"/>
      <c r="E48" s="171"/>
      <c r="F48" s="171"/>
      <c r="G48" s="171"/>
      <c r="H48" s="171"/>
      <c r="I48" s="171"/>
      <c r="J48" s="171"/>
      <c r="K48" s="171"/>
      <c r="L48" s="192"/>
      <c r="M48" s="231">
        <f>IF(OR(M28=0,S12=0),0,ABS(1000*O48/(SQRT(3)*M28*S12)))</f>
        <v>1.2927983919123467</v>
      </c>
      <c r="N48" s="228"/>
      <c r="O48" s="30">
        <v>-1.3000000268220901E-2</v>
      </c>
      <c r="P48" s="30"/>
      <c r="Q48" s="30"/>
      <c r="R48" s="30">
        <v>-1.4999999664723873E-2</v>
      </c>
      <c r="S48" s="30"/>
      <c r="T48" s="31"/>
      <c r="U48" s="231">
        <f>IF(OR(U28=0,AA12=0),0,ABS(1000*W48/(SQRT(3)*U28*AA12)))</f>
        <v>1.4830741414248592</v>
      </c>
      <c r="V48" s="228"/>
      <c r="W48" s="30">
        <v>-1.4000000432133675E-2</v>
      </c>
      <c r="X48" s="30"/>
      <c r="Y48" s="30"/>
      <c r="Z48" s="30">
        <v>-1.7999999225139618E-2</v>
      </c>
      <c r="AA48" s="30"/>
      <c r="AB48" s="31"/>
      <c r="AC48" s="231">
        <f>IF(OR(AC28=0,AI12=0),0,ABS(1000*AE48/(SQRT(3)*AC28*AI12)))</f>
        <v>1.4453836745613844</v>
      </c>
      <c r="AD48" s="228"/>
      <c r="AE48" s="30">
        <v>-1.4000000432133675E-2</v>
      </c>
      <c r="AF48" s="30"/>
      <c r="AG48" s="30"/>
      <c r="AH48" s="30">
        <v>-1.6000000759959221E-2</v>
      </c>
      <c r="AI48" s="30"/>
      <c r="AJ48" s="31"/>
      <c r="AK48" s="231">
        <f>IF(OR(AK28=0,AQ12=0),0,ABS(1000*AM48/(SQRT(3)*AK28*AQ12)))</f>
        <v>1.2621776345878921</v>
      </c>
      <c r="AL48" s="228"/>
      <c r="AM48" s="30">
        <v>-1.2000000104308128E-2</v>
      </c>
      <c r="AN48" s="30"/>
      <c r="AO48" s="30"/>
      <c r="AP48" s="30">
        <v>-1.4999999664723873E-2</v>
      </c>
      <c r="AQ48" s="30"/>
      <c r="AR48" s="31"/>
      <c r="AS48" s="231">
        <f>IF(OR(AS28=0,AY12=0),0,ABS(1000*AU48/(SQRT(3)*AS28*AY12)))</f>
        <v>1.3586829866560211</v>
      </c>
      <c r="AT48" s="228"/>
      <c r="AU48" s="30">
        <v>-1.3000000268220901E-2</v>
      </c>
      <c r="AV48" s="30"/>
      <c r="AW48" s="30"/>
      <c r="AX48" s="30">
        <v>-1.6000000759959221E-2</v>
      </c>
      <c r="AY48" s="30"/>
      <c r="AZ48" s="31"/>
      <c r="BA48" s="231">
        <f>IF(OR(BA28=0,BG12=0),0,ABS(1000*BC48/(SQRT(3)*BA28*BG12)))</f>
        <v>1.0656173229916595</v>
      </c>
      <c r="BB48" s="228"/>
      <c r="BC48" s="30">
        <v>-9.9999997764825821E-3</v>
      </c>
      <c r="BD48" s="30"/>
      <c r="BE48" s="30"/>
      <c r="BF48" s="30">
        <v>-1.4999999664723873E-2</v>
      </c>
      <c r="BG48" s="30"/>
      <c r="BH48" s="31"/>
      <c r="BI48" s="231">
        <f>IF(OR(BI28=0,BO12=0),0,ABS(1000*BK48/(SQRT(3)*BI28*BO12)))</f>
        <v>1.1288734193325241</v>
      </c>
      <c r="BJ48" s="228"/>
      <c r="BK48" s="30">
        <v>-1.0999999940395355E-2</v>
      </c>
      <c r="BL48" s="30"/>
      <c r="BM48" s="30"/>
      <c r="BN48" s="30">
        <v>-1.6000000759959221E-2</v>
      </c>
      <c r="BO48" s="30"/>
      <c r="BP48" s="31"/>
      <c r="BQ48" s="231">
        <f>IF(OR(BQ28=0,BW12=0),0,ABS(1000*BS48/(SQRT(3)*BQ28*BW12)))</f>
        <v>1.4387791358770687</v>
      </c>
      <c r="BR48" s="228"/>
      <c r="BS48" s="30">
        <v>-1.4999999664723873E-2</v>
      </c>
      <c r="BT48" s="30"/>
      <c r="BU48" s="30"/>
      <c r="BV48" s="30">
        <v>-1.7999999225139618E-2</v>
      </c>
      <c r="BW48" s="30"/>
      <c r="BX48" s="31"/>
      <c r="BY48" s="231">
        <f>IF(OR(BY28=0,CE12=0),0,ABS(1000*CA48/(SQRT(3)*BY28*CE12)))</f>
        <v>1.1842271878193724</v>
      </c>
      <c r="BZ48" s="228"/>
      <c r="CA48" s="30">
        <v>-1.2000000104308128E-2</v>
      </c>
      <c r="CB48" s="30"/>
      <c r="CC48" s="30"/>
      <c r="CD48" s="30">
        <v>-1.4999999664723873E-2</v>
      </c>
      <c r="CE48" s="30"/>
      <c r="CF48" s="31"/>
      <c r="CG48" s="231">
        <f>IF(OR(CG28=0,CM12=0),0,ABS(1000*CI48/(SQRT(3)*CG28*CM12)))</f>
        <v>0.96960269673694954</v>
      </c>
      <c r="CH48" s="228"/>
      <c r="CI48" s="30">
        <v>-9.9999997764825821E-3</v>
      </c>
      <c r="CJ48" s="30"/>
      <c r="CK48" s="30"/>
      <c r="CL48" s="30">
        <v>-1.4999999664723873E-2</v>
      </c>
      <c r="CM48" s="30"/>
      <c r="CN48" s="31"/>
      <c r="CO48" s="231">
        <f>IF(OR(CO28=0,CU12=0),0,ABS(1000*CQ48/(SQRT(3)*CO28*CU12)))</f>
        <v>0.86949445829470084</v>
      </c>
      <c r="CP48" s="228"/>
      <c r="CQ48" s="30">
        <v>-8.999999612569809E-3</v>
      </c>
      <c r="CR48" s="30"/>
      <c r="CS48" s="30"/>
      <c r="CT48" s="30">
        <v>-1.4000000432133675E-2</v>
      </c>
      <c r="CU48" s="30"/>
      <c r="CV48" s="31"/>
      <c r="CW48" s="231">
        <f>IF(OR(CW28=0,DC12=0),0,ABS(1000*CY48/(SQRT(3)*CW28*DC12)))</f>
        <v>0.96742149689335621</v>
      </c>
      <c r="CX48" s="228"/>
      <c r="CY48" s="30">
        <v>-9.9999997764825821E-3</v>
      </c>
      <c r="CZ48" s="30"/>
      <c r="DA48" s="30"/>
      <c r="DB48" s="30">
        <v>-1.4999999664723873E-2</v>
      </c>
      <c r="DC48" s="30"/>
      <c r="DD48" s="31"/>
      <c r="DE48" s="231">
        <f>IF(OR(DE28=0,DK12=0),0,ABS(1000*DG48/(SQRT(3)*DE28*DK12)))</f>
        <v>0.98736988428206029</v>
      </c>
      <c r="DF48" s="228"/>
      <c r="DG48" s="30">
        <v>-9.9999997764825821E-3</v>
      </c>
      <c r="DH48" s="30"/>
      <c r="DI48" s="30"/>
      <c r="DJ48" s="30">
        <v>-1.6000000759959221E-2</v>
      </c>
      <c r="DK48" s="30"/>
      <c r="DL48" s="31"/>
      <c r="DM48" s="231">
        <f>IF(OR(DM28=0,DS12=0),0,ABS(1000*DO48/(SQRT(3)*DM28*DS12)))</f>
        <v>1.0693190288668999</v>
      </c>
      <c r="DN48" s="228"/>
      <c r="DO48" s="30">
        <v>-9.9999997764825821E-3</v>
      </c>
      <c r="DP48" s="30"/>
      <c r="DQ48" s="30"/>
      <c r="DR48" s="30">
        <v>-1.8999999389052391E-2</v>
      </c>
      <c r="DS48" s="30"/>
      <c r="DT48" s="31"/>
      <c r="DU48" s="231">
        <f>IF(OR(DU28=0,EA12=0),0,ABS(1000*DW48/(SQRT(3)*DU28*EA12)))</f>
        <v>1.1563915915520318</v>
      </c>
      <c r="DV48" s="228"/>
      <c r="DW48" s="30">
        <v>-1.0999999940395355E-2</v>
      </c>
      <c r="DX48" s="30"/>
      <c r="DY48" s="30"/>
      <c r="DZ48" s="30">
        <v>-1.4000000432133675E-2</v>
      </c>
      <c r="EA48" s="30"/>
      <c r="EB48" s="31"/>
      <c r="EC48" s="231">
        <f>IF(OR(EC28=0,EI12=0),0,ABS(1000*EE48/(SQRT(3)*EC28*EI12)))</f>
        <v>1.0429593208335064</v>
      </c>
      <c r="ED48" s="228"/>
      <c r="EE48" s="30">
        <v>-9.9999997764825821E-3</v>
      </c>
      <c r="EF48" s="30"/>
      <c r="EG48" s="30"/>
      <c r="EH48" s="30">
        <v>-1.7000000923871994E-2</v>
      </c>
      <c r="EI48" s="30"/>
      <c r="EJ48" s="31"/>
      <c r="EK48" s="231">
        <f>IF(OR(EK28=0,EQ12=0),0,ABS(1000*EM48/(SQRT(3)*EK28*EQ12)))</f>
        <v>1.6898482765098897</v>
      </c>
      <c r="EL48" s="228"/>
      <c r="EM48" s="30">
        <v>-1.4999999664723873E-2</v>
      </c>
      <c r="EN48" s="30"/>
      <c r="EO48" s="30"/>
      <c r="EP48" s="30">
        <v>-1.7000000923871994E-2</v>
      </c>
      <c r="EQ48" s="30"/>
      <c r="ER48" s="31"/>
      <c r="ES48" s="231">
        <f>IF(OR(ES28=0,EY12=0),0,ABS(1000*EU48/(SQRT(3)*ES28*EY12)))</f>
        <v>1.2949654281060068</v>
      </c>
      <c r="ET48" s="228"/>
      <c r="EU48" s="30">
        <v>-1.2000000104308128E-2</v>
      </c>
      <c r="EV48" s="30"/>
      <c r="EW48" s="30"/>
      <c r="EX48" s="30">
        <v>-1.7000000923871994E-2</v>
      </c>
      <c r="EY48" s="30"/>
      <c r="EZ48" s="31"/>
      <c r="FA48" s="231">
        <f>IF(OR(FA28=0,FG12=0),0,ABS(1000*FC48/(SQRT(3)*FA28*FG12)))</f>
        <v>1.2680740723181994</v>
      </c>
      <c r="FB48" s="228"/>
      <c r="FC48" s="30">
        <v>-1.2000000104308128E-2</v>
      </c>
      <c r="FD48" s="30"/>
      <c r="FE48" s="30"/>
      <c r="FF48" s="30">
        <v>-1.4999999664723873E-2</v>
      </c>
      <c r="FG48" s="30"/>
      <c r="FH48" s="31"/>
      <c r="FI48" s="231">
        <f>IF(OR(FI28=0,FO12=0),0,ABS(1000*FK48/(SQRT(3)*FI28*FO12)))</f>
        <v>1.0731942453896288</v>
      </c>
      <c r="FJ48" s="228"/>
      <c r="FK48" s="30">
        <v>-9.9999997764825821E-3</v>
      </c>
      <c r="FL48" s="30"/>
      <c r="FM48" s="30"/>
      <c r="FN48" s="30">
        <v>-1.4999999664723873E-2</v>
      </c>
      <c r="FO48" s="30"/>
      <c r="FP48" s="31"/>
      <c r="FQ48" s="231">
        <f>IF(OR(FQ28=0,FW12=0),0,ABS(1000*FS48/(SQRT(3)*FQ28*FW12)))</f>
        <v>1.2268824688387274</v>
      </c>
      <c r="FR48" s="228"/>
      <c r="FS48" s="30">
        <v>-1.2000000104308128E-2</v>
      </c>
      <c r="FT48" s="30"/>
      <c r="FU48" s="30"/>
      <c r="FV48" s="30">
        <v>-1.4000000432133675E-2</v>
      </c>
      <c r="FW48" s="30"/>
      <c r="FX48" s="31"/>
      <c r="FY48" s="231">
        <f>IF(OR(FY28=0,GE12=0),0,ABS(1000*GA48/(SQRT(3)*FY28*GE12)))</f>
        <v>1.1874301065282535</v>
      </c>
      <c r="FZ48" s="228"/>
      <c r="GA48" s="30">
        <v>-1.0999999940395355E-2</v>
      </c>
      <c r="GB48" s="30"/>
      <c r="GC48" s="30"/>
      <c r="GD48" s="30">
        <v>-1.4999999664723873E-2</v>
      </c>
      <c r="GE48" s="30"/>
      <c r="GF48" s="31"/>
      <c r="GG48" s="231">
        <f>IF(OR(GG28=0,GM12=0),0,ABS(1000*GI48/(SQRT(3)*GG28*GM12)))</f>
        <v>1.017354869275976</v>
      </c>
      <c r="GH48" s="228"/>
      <c r="GI48" s="30">
        <v>-9.9999997764825821E-3</v>
      </c>
      <c r="GJ48" s="30"/>
      <c r="GK48" s="30"/>
      <c r="GL48" s="30">
        <v>-1.4999999664723873E-2</v>
      </c>
      <c r="GM48" s="30"/>
      <c r="GN48" s="31"/>
      <c r="GO48" s="231">
        <f>IF(OR(GO28=0,GU12=0),0,ABS(1000*GQ48/(SQRT(3)*GO28*GU12)))</f>
        <v>1.3426528954182986</v>
      </c>
      <c r="GP48" s="228"/>
      <c r="GQ48" s="30">
        <v>-1.4000000432133675E-2</v>
      </c>
      <c r="GR48" s="30"/>
      <c r="GS48" s="30"/>
      <c r="GT48" s="30">
        <v>-1.7999999225139618E-2</v>
      </c>
      <c r="GU48" s="30"/>
      <c r="GV48" s="208"/>
    </row>
    <row r="49" spans="1:204" x14ac:dyDescent="0.2">
      <c r="A49" s="186" t="s">
        <v>64</v>
      </c>
      <c r="B49" s="185"/>
      <c r="C49" s="185"/>
      <c r="D49" s="185"/>
      <c r="E49" s="171"/>
      <c r="F49" s="171"/>
      <c r="G49" s="171"/>
      <c r="H49" s="171"/>
      <c r="I49" s="171"/>
      <c r="J49" s="171"/>
      <c r="K49" s="171"/>
      <c r="L49" s="192"/>
      <c r="M49" s="231">
        <f>IF(OR(M28=0,S12=0),0,ABS(1000*O49/(SQRT(3)*M28*S12)))</f>
        <v>39.281182164581914</v>
      </c>
      <c r="N49" s="228"/>
      <c r="O49" s="30">
        <v>-0.39500001072883606</v>
      </c>
      <c r="P49" s="30"/>
      <c r="Q49" s="30"/>
      <c r="R49" s="30">
        <v>-0.15299999713897705</v>
      </c>
      <c r="S49" s="30"/>
      <c r="T49" s="31"/>
      <c r="U49" s="231">
        <f>IF(OR(U28=0,AA12=0),0,ABS(1000*W49/(SQRT(3)*U28*AA12)))</f>
        <v>41.632009249283179</v>
      </c>
      <c r="V49" s="228"/>
      <c r="W49" s="30">
        <v>-0.39300000667572021</v>
      </c>
      <c r="X49" s="30"/>
      <c r="Y49" s="30"/>
      <c r="Z49" s="30">
        <v>-0.15099999308586121</v>
      </c>
      <c r="AA49" s="30"/>
      <c r="AB49" s="31"/>
      <c r="AC49" s="231">
        <f>IF(OR(AC28=0,AI12=0),0,ABS(1000*AE49/(SQRT(3)*AC28*AI12)))</f>
        <v>40.470740580087217</v>
      </c>
      <c r="AD49" s="228"/>
      <c r="AE49" s="30">
        <v>-0.3919999897480011</v>
      </c>
      <c r="AF49" s="30"/>
      <c r="AG49" s="30"/>
      <c r="AH49" s="30">
        <v>-0.15199999511241913</v>
      </c>
      <c r="AI49" s="30"/>
      <c r="AJ49" s="31"/>
      <c r="AK49" s="231">
        <f>IF(OR(AK28=0,AQ12=0),0,ABS(1000*AM49/(SQRT(3)*AK28*AQ12)))</f>
        <v>41.231134626488959</v>
      </c>
      <c r="AL49" s="228"/>
      <c r="AM49" s="30">
        <v>-0.3919999897480011</v>
      </c>
      <c r="AN49" s="30"/>
      <c r="AO49" s="30"/>
      <c r="AP49" s="30">
        <v>-0.15000000596046448</v>
      </c>
      <c r="AQ49" s="30"/>
      <c r="AR49" s="31"/>
      <c r="AS49" s="231">
        <f>IF(OR(AS28=0,AY12=0),0,ABS(1000*AU49/(SQRT(3)*AS28*AY12)))</f>
        <v>41.074031677622308</v>
      </c>
      <c r="AT49" s="228"/>
      <c r="AU49" s="30">
        <v>-0.39300000667572021</v>
      </c>
      <c r="AV49" s="30"/>
      <c r="AW49" s="30"/>
      <c r="AX49" s="30">
        <v>-0.15099999308586121</v>
      </c>
      <c r="AY49" s="30"/>
      <c r="AZ49" s="31"/>
      <c r="BA49" s="231">
        <f>IF(OR(BA28=0,BG12=0),0,ABS(1000*BC49/(SQRT(3)*BA28*BG12)))</f>
        <v>41.878762441011808</v>
      </c>
      <c r="BB49" s="228"/>
      <c r="BC49" s="30">
        <v>-0.39300000667572021</v>
      </c>
      <c r="BD49" s="30"/>
      <c r="BE49" s="30"/>
      <c r="BF49" s="30">
        <v>-0.15099999308586121</v>
      </c>
      <c r="BG49" s="30"/>
      <c r="BH49" s="31"/>
      <c r="BI49" s="231">
        <f>IF(OR(BI28=0,BO12=0),0,ABS(1000*BK49/(SQRT(3)*BI28*BO12)))</f>
        <v>40.023692706965328</v>
      </c>
      <c r="BJ49" s="228"/>
      <c r="BK49" s="30">
        <v>-0.38999998569488525</v>
      </c>
      <c r="BL49" s="30"/>
      <c r="BM49" s="30"/>
      <c r="BN49" s="30">
        <v>-0.15000000596046448</v>
      </c>
      <c r="BO49" s="30"/>
      <c r="BP49" s="31"/>
      <c r="BQ49" s="231">
        <f>IF(OR(BQ28=0,BW12=0),0,ABS(1000*BS49/(SQRT(3)*BQ28*BW12)))</f>
        <v>38.079690065224753</v>
      </c>
      <c r="BR49" s="228"/>
      <c r="BS49" s="30">
        <v>-0.3970000147819519</v>
      </c>
      <c r="BT49" s="30"/>
      <c r="BU49" s="30"/>
      <c r="BV49" s="30">
        <v>-0.15399999916553497</v>
      </c>
      <c r="BW49" s="30"/>
      <c r="BX49" s="31"/>
      <c r="BY49" s="231">
        <f>IF(OR(BY28=0,CE12=0),0,ABS(1000*CA49/(SQRT(3)*BY28*CE12)))</f>
        <v>39.079496646590535</v>
      </c>
      <c r="BZ49" s="228"/>
      <c r="CA49" s="30">
        <v>-0.39599999785423279</v>
      </c>
      <c r="CB49" s="30"/>
      <c r="CC49" s="30"/>
      <c r="CD49" s="30">
        <v>-0.15199999511241913</v>
      </c>
      <c r="CE49" s="30"/>
      <c r="CF49" s="31"/>
      <c r="CG49" s="231">
        <f>IF(OR(CG28=0,CM12=0),0,ABS(1000*CI49/(SQRT(3)*CG28*CM12)))</f>
        <v>38.299308417436599</v>
      </c>
      <c r="CH49" s="228"/>
      <c r="CI49" s="30">
        <v>-0.39500001072883606</v>
      </c>
      <c r="CJ49" s="30"/>
      <c r="CK49" s="30"/>
      <c r="CL49" s="30">
        <v>-0.15000000596046448</v>
      </c>
      <c r="CM49" s="30"/>
      <c r="CN49" s="31"/>
      <c r="CO49" s="231">
        <f>IF(OR(CO28=0,CU12=0),0,ABS(1000*CQ49/(SQRT(3)*CO28*CU12)))</f>
        <v>38.644200385822344</v>
      </c>
      <c r="CP49" s="228"/>
      <c r="CQ49" s="30">
        <v>-0.40000000596046448</v>
      </c>
      <c r="CR49" s="30"/>
      <c r="CS49" s="30"/>
      <c r="CT49" s="30">
        <v>-0.15000000596046448</v>
      </c>
      <c r="CU49" s="30"/>
      <c r="CV49" s="31"/>
      <c r="CW49" s="231">
        <f>IF(OR(CW28=0,DC12=0),0,ABS(1000*CY49/(SQRT(3)*CW28*DC12)))</f>
        <v>38.696861317304645</v>
      </c>
      <c r="CX49" s="228"/>
      <c r="CY49" s="30">
        <v>-0.40000000596046448</v>
      </c>
      <c r="CZ49" s="30"/>
      <c r="DA49" s="30"/>
      <c r="DB49" s="30">
        <v>-0.15099999308586121</v>
      </c>
      <c r="DC49" s="30"/>
      <c r="DD49" s="31"/>
      <c r="DE49" s="231">
        <f>IF(OR(DE28=0,DK12=0),0,ABS(1000*DG49/(SQRT(3)*DE28*DK12)))</f>
        <v>39.494796842578225</v>
      </c>
      <c r="DF49" s="228"/>
      <c r="DG49" s="30">
        <v>-0.40000000596046448</v>
      </c>
      <c r="DH49" s="30"/>
      <c r="DI49" s="30"/>
      <c r="DJ49" s="30">
        <v>-0.15000000596046448</v>
      </c>
      <c r="DK49" s="30"/>
      <c r="DL49" s="31"/>
      <c r="DM49" s="231">
        <f>IF(OR(DM28=0,DS12=0),0,ABS(1000*DO49/(SQRT(3)*DM28*DS12)))</f>
        <v>42.772762748085555</v>
      </c>
      <c r="DN49" s="228"/>
      <c r="DO49" s="30">
        <v>-0.40000000596046448</v>
      </c>
      <c r="DP49" s="30"/>
      <c r="DQ49" s="30"/>
      <c r="DR49" s="30">
        <v>-0.15000000596046448</v>
      </c>
      <c r="DS49" s="30"/>
      <c r="DT49" s="31"/>
      <c r="DU49" s="231">
        <f>IF(OR(DU28=0,EA12=0),0,ABS(1000*DW49/(SQRT(3)*DU28*EA12)))</f>
        <v>41.524972140442685</v>
      </c>
      <c r="DV49" s="228"/>
      <c r="DW49" s="30">
        <v>-0.39500001072883606</v>
      </c>
      <c r="DX49" s="30"/>
      <c r="DY49" s="30"/>
      <c r="DZ49" s="30">
        <v>-0.14900000393390656</v>
      </c>
      <c r="EA49" s="30"/>
      <c r="EB49" s="31"/>
      <c r="EC49" s="231">
        <f>IF(OR(EC28=0,EI12=0),0,ABS(1000*EE49/(SQRT(3)*EC28*EI12)))</f>
        <v>41.718374387470782</v>
      </c>
      <c r="ED49" s="228"/>
      <c r="EE49" s="30">
        <v>-0.40000000596046448</v>
      </c>
      <c r="EF49" s="30"/>
      <c r="EG49" s="30"/>
      <c r="EH49" s="30">
        <v>-0.15800000727176666</v>
      </c>
      <c r="EI49" s="30"/>
      <c r="EJ49" s="31"/>
      <c r="EK49" s="231">
        <f>IF(OR(EK28=0,EQ12=0),0,ABS(1000*EM49/(SQRT(3)*EK28*EQ12)))</f>
        <v>45.062622385643863</v>
      </c>
      <c r="EL49" s="228"/>
      <c r="EM49" s="30">
        <v>-0.40000000596046448</v>
      </c>
      <c r="EN49" s="30"/>
      <c r="EO49" s="30"/>
      <c r="EP49" s="30">
        <v>-0.15600000321865082</v>
      </c>
      <c r="EQ49" s="30"/>
      <c r="ER49" s="31"/>
      <c r="ES49" s="231">
        <f>IF(OR(ES28=0,EY12=0),0,ABS(1000*EU49/(SQRT(3)*ES28*EY12)))</f>
        <v>42.733858524482962</v>
      </c>
      <c r="ET49" s="228"/>
      <c r="EU49" s="30">
        <v>-0.39599999785423279</v>
      </c>
      <c r="EV49" s="30"/>
      <c r="EW49" s="30"/>
      <c r="EX49" s="30">
        <v>-0.15299999713897705</v>
      </c>
      <c r="EY49" s="30"/>
      <c r="EZ49" s="31"/>
      <c r="FA49" s="231">
        <f>IF(OR(FA28=0,FG12=0),0,ABS(1000*FC49/(SQRT(3)*FA28*FG12)))</f>
        <v>41.423751585633845</v>
      </c>
      <c r="FB49" s="228"/>
      <c r="FC49" s="30">
        <v>-0.3919999897480011</v>
      </c>
      <c r="FD49" s="30"/>
      <c r="FE49" s="30"/>
      <c r="FF49" s="30">
        <v>-0.14800000190734863</v>
      </c>
      <c r="FG49" s="30"/>
      <c r="FH49" s="31"/>
      <c r="FI49" s="231">
        <f>IF(OR(FI28=0,FO12=0),0,ABS(1000*FK49/(SQRT(3)*FI28*FO12)))</f>
        <v>41.96189621411235</v>
      </c>
      <c r="FJ49" s="228"/>
      <c r="FK49" s="30">
        <v>-0.39100000262260437</v>
      </c>
      <c r="FL49" s="30"/>
      <c r="FM49" s="30"/>
      <c r="FN49" s="30">
        <v>-0.14800000190734863</v>
      </c>
      <c r="FO49" s="30"/>
      <c r="FP49" s="31"/>
      <c r="FQ49" s="231">
        <f>IF(OR(FQ28=0,FW12=0),0,ABS(1000*FS49/(SQRT(3)*FQ28*FW12)))</f>
        <v>40.282640076279243</v>
      </c>
      <c r="FR49" s="228"/>
      <c r="FS49" s="30">
        <v>-0.39399999380111694</v>
      </c>
      <c r="FT49" s="30"/>
      <c r="FU49" s="30"/>
      <c r="FV49" s="30">
        <v>-0.15000000596046448</v>
      </c>
      <c r="FW49" s="30"/>
      <c r="FX49" s="31"/>
      <c r="FY49" s="231">
        <f>IF(OR(FY28=0,GE12=0),0,ABS(1000*GA49/(SQRT(3)*FY28*GE12)))</f>
        <v>42.531587013315608</v>
      </c>
      <c r="FZ49" s="228"/>
      <c r="GA49" s="30">
        <v>-0.39399999380111694</v>
      </c>
      <c r="GB49" s="30"/>
      <c r="GC49" s="30"/>
      <c r="GD49" s="30">
        <v>-0.14900000393390656</v>
      </c>
      <c r="GE49" s="30"/>
      <c r="GF49" s="31"/>
      <c r="GG49" s="231">
        <f>IF(OR(GG28=0,GM12=0),0,ABS(1000*GI49/(SQRT(3)*GG28*GM12)))</f>
        <v>40.185519326120762</v>
      </c>
      <c r="GH49" s="228"/>
      <c r="GI49" s="30">
        <v>-0.39500001072883606</v>
      </c>
      <c r="GJ49" s="30"/>
      <c r="GK49" s="30"/>
      <c r="GL49" s="30">
        <v>-0.15000000596046448</v>
      </c>
      <c r="GM49" s="30"/>
      <c r="GN49" s="31"/>
      <c r="GO49" s="231">
        <f>IF(OR(GO28=0,GU12=0),0,ABS(1000*GQ49/(SQRT(3)*GO28*GU12)))</f>
        <v>38.361510685203839</v>
      </c>
      <c r="GP49" s="228"/>
      <c r="GQ49" s="30">
        <v>-0.40000000596046448</v>
      </c>
      <c r="GR49" s="30"/>
      <c r="GS49" s="30"/>
      <c r="GT49" s="30">
        <v>-0.15600000321865082</v>
      </c>
      <c r="GU49" s="30"/>
      <c r="GV49" s="208"/>
    </row>
    <row r="50" spans="1:204" x14ac:dyDescent="0.2">
      <c r="A50" s="186" t="s">
        <v>65</v>
      </c>
      <c r="B50" s="185"/>
      <c r="C50" s="185"/>
      <c r="D50" s="185"/>
      <c r="E50" s="171"/>
      <c r="F50" s="171"/>
      <c r="G50" s="171">
        <v>49.1</v>
      </c>
      <c r="H50" s="171">
        <v>15</v>
      </c>
      <c r="I50" s="171">
        <v>49.7</v>
      </c>
      <c r="J50" s="171">
        <v>15</v>
      </c>
      <c r="K50" s="171"/>
      <c r="L50" s="192"/>
      <c r="M50" s="231">
        <f>IF(OR(M28=0,S12=0),0,ABS(1000*O50/(SQRT(3)*M28*S12)))</f>
        <v>33.115527782509503</v>
      </c>
      <c r="N50" s="228"/>
      <c r="O50" s="30">
        <v>-0.33300000429153442</v>
      </c>
      <c r="P50" s="30"/>
      <c r="Q50" s="30"/>
      <c r="R50" s="30">
        <v>-0.1940000057220459</v>
      </c>
      <c r="S50" s="30"/>
      <c r="T50" s="31"/>
      <c r="U50" s="231">
        <f>IF(OR(U28=0,AA12=0),0,ABS(1000*W50/(SQRT(3)*U28*AA12)))</f>
        <v>34.004771371433037</v>
      </c>
      <c r="V50" s="228"/>
      <c r="W50" s="30">
        <v>-0.32100000977516174</v>
      </c>
      <c r="X50" s="30"/>
      <c r="Y50" s="30"/>
      <c r="Z50" s="30">
        <v>-0.1809999942779541</v>
      </c>
      <c r="AA50" s="30"/>
      <c r="AB50" s="31"/>
      <c r="AC50" s="231">
        <f>IF(OR(AC28=0,AI12=0),0,ABS(1000*AE50/(SQRT(3)*AC28*AI12)))</f>
        <v>32.521131427664059</v>
      </c>
      <c r="AD50" s="228"/>
      <c r="AE50" s="30">
        <v>-0.31499999761581421</v>
      </c>
      <c r="AF50" s="30"/>
      <c r="AG50" s="30"/>
      <c r="AH50" s="30">
        <v>-0.16699999570846558</v>
      </c>
      <c r="AI50" s="30"/>
      <c r="AJ50" s="31"/>
      <c r="AK50" s="231">
        <f>IF(OR(AK28=0,AQ12=0),0,ABS(1000*AM50/(SQRT(3)*AK28*AQ12)))</f>
        <v>33.447705847211004</v>
      </c>
      <c r="AL50" s="228"/>
      <c r="AM50" s="30">
        <v>-0.31799998879432678</v>
      </c>
      <c r="AN50" s="30"/>
      <c r="AO50" s="30"/>
      <c r="AP50" s="30">
        <v>-0.17700000107288361</v>
      </c>
      <c r="AQ50" s="30"/>
      <c r="AR50" s="31"/>
      <c r="AS50" s="231">
        <f>IF(OR(AS28=0,AY12=0),0,ABS(1000*AU50/(SQRT(3)*AS28*AY12)))</f>
        <v>38.356666483000794</v>
      </c>
      <c r="AT50" s="228"/>
      <c r="AU50" s="30">
        <v>-0.36700001358985901</v>
      </c>
      <c r="AV50" s="30"/>
      <c r="AW50" s="30"/>
      <c r="AX50" s="30">
        <v>-0.23999999463558197</v>
      </c>
      <c r="AY50" s="30"/>
      <c r="AZ50" s="31"/>
      <c r="BA50" s="231">
        <f>IF(OR(BA28=0,BG12=0),0,ABS(1000*BC50/(SQRT(3)*BA28*BG12)))</f>
        <v>46.460915203041672</v>
      </c>
      <c r="BB50" s="228"/>
      <c r="BC50" s="30">
        <v>-0.43599998950958252</v>
      </c>
      <c r="BD50" s="30"/>
      <c r="BE50" s="30"/>
      <c r="BF50" s="30">
        <v>-0.31099998950958252</v>
      </c>
      <c r="BG50" s="30"/>
      <c r="BH50" s="31"/>
      <c r="BI50" s="231">
        <f>IF(OR(BI28=0,BO12=0),0,ABS(1000*BK50/(SQRT(3)*BI28*BO12)))</f>
        <v>33.147830184594994</v>
      </c>
      <c r="BJ50" s="228"/>
      <c r="BK50" s="30">
        <v>-0.32300001382827759</v>
      </c>
      <c r="BL50" s="30"/>
      <c r="BM50" s="30"/>
      <c r="BN50" s="30">
        <v>-0.17000000178813934</v>
      </c>
      <c r="BO50" s="30"/>
      <c r="BP50" s="31"/>
      <c r="BQ50" s="231">
        <f>IF(OR(BQ28=0,BW12=0),0,ABS(1000*BS50/(SQRT(3)*BQ28*BW12)))</f>
        <v>17.073513091324759</v>
      </c>
      <c r="BR50" s="228"/>
      <c r="BS50" s="30">
        <v>-0.17800000309944153</v>
      </c>
      <c r="BT50" s="30"/>
      <c r="BU50" s="30"/>
      <c r="BV50" s="30">
        <v>-4.8999998718500137E-2</v>
      </c>
      <c r="BW50" s="30"/>
      <c r="BX50" s="31"/>
      <c r="BY50" s="231">
        <f>IF(OR(BY28=0,CE12=0),0,ABS(1000*CA50/(SQRT(3)*BY28*CE12)))</f>
        <v>21.809517268447294</v>
      </c>
      <c r="BZ50" s="228"/>
      <c r="CA50" s="30">
        <v>-0.22100000083446503</v>
      </c>
      <c r="CB50" s="30"/>
      <c r="CC50" s="30"/>
      <c r="CD50" s="30">
        <v>-6.7000001668930054E-2</v>
      </c>
      <c r="CE50" s="30"/>
      <c r="CF50" s="31"/>
      <c r="CG50" s="231">
        <f>IF(OR(CG28=0,CM12=0),0,ABS(1000*CI50/(SQRT(3)*CG28*CM12)))</f>
        <v>23.561346126696389</v>
      </c>
      <c r="CH50" s="228"/>
      <c r="CI50" s="30">
        <v>-0.24300000071525574</v>
      </c>
      <c r="CJ50" s="30"/>
      <c r="CK50" s="30"/>
      <c r="CL50" s="30">
        <v>-6.8999998271465302E-2</v>
      </c>
      <c r="CM50" s="30"/>
      <c r="CN50" s="31"/>
      <c r="CO50" s="231">
        <f>IF(OR(CO28=0,CU12=0),0,ABS(1000*CQ50/(SQRT(3)*CO28*CU12)))</f>
        <v>14.491575504585535</v>
      </c>
      <c r="CP50" s="228"/>
      <c r="CQ50" s="30">
        <v>-0.15000000596046448</v>
      </c>
      <c r="CR50" s="30"/>
      <c r="CS50" s="30"/>
      <c r="CT50" s="30">
        <v>-1.0000000474974513E-3</v>
      </c>
      <c r="CU50" s="30"/>
      <c r="CV50" s="31"/>
      <c r="CW50" s="231">
        <f>IF(OR(CW28=0,DC12=0),0,ABS(1000*CY50/(SQRT(3)*CW28*DC12)))</f>
        <v>13.060191018943659</v>
      </c>
      <c r="CX50" s="228"/>
      <c r="CY50" s="30">
        <v>-0.13500000536441803</v>
      </c>
      <c r="CZ50" s="30"/>
      <c r="DA50" s="30"/>
      <c r="DB50" s="30">
        <v>-2.0000000949949026E-3</v>
      </c>
      <c r="DC50" s="30"/>
      <c r="DD50" s="31"/>
      <c r="DE50" s="231">
        <f>IF(OR(DE28=0,DK12=0),0,ABS(1000*DG50/(SQRT(3)*DE28*DK12)))</f>
        <v>10.564858074468406</v>
      </c>
      <c r="DF50" s="228"/>
      <c r="DG50" s="30">
        <v>-0.10700000077486038</v>
      </c>
      <c r="DH50" s="30"/>
      <c r="DI50" s="30"/>
      <c r="DJ50" s="30">
        <v>-1.0000000474974513E-3</v>
      </c>
      <c r="DK50" s="30"/>
      <c r="DL50" s="31"/>
      <c r="DM50" s="231">
        <f>IF(OR(DM28=0,DS12=0),0,ABS(1000*DO50/(SQRT(3)*DM28*DS12)))</f>
        <v>31.758774898417876</v>
      </c>
      <c r="DN50" s="228"/>
      <c r="DO50" s="30">
        <v>-0.29699999094009399</v>
      </c>
      <c r="DP50" s="30"/>
      <c r="DQ50" s="30"/>
      <c r="DR50" s="30">
        <v>-0.20399999618530273</v>
      </c>
      <c r="DS50" s="30"/>
      <c r="DT50" s="31"/>
      <c r="DU50" s="231">
        <f>IF(OR(DU28=0,EA12=0),0,ABS(1000*DW50/(SQRT(3)*DU28*EA12)))</f>
        <v>39.107062235401116</v>
      </c>
      <c r="DV50" s="228"/>
      <c r="DW50" s="30">
        <v>-0.37200000882148743</v>
      </c>
      <c r="DX50" s="30"/>
      <c r="DY50" s="30"/>
      <c r="DZ50" s="30">
        <v>-0.31000000238418579</v>
      </c>
      <c r="EA50" s="30"/>
      <c r="EB50" s="31"/>
      <c r="EC50" s="231">
        <f>IF(OR(EC28=0,EI12=0),0,ABS(1000*EE50/(SQRT(3)*EC28*EI12)))</f>
        <v>22.110737834789912</v>
      </c>
      <c r="ED50" s="228"/>
      <c r="EE50" s="30">
        <v>-0.21199999749660492</v>
      </c>
      <c r="EF50" s="30"/>
      <c r="EG50" s="30"/>
      <c r="EH50" s="30">
        <v>-7.6999999582767487E-2</v>
      </c>
      <c r="EI50" s="30"/>
      <c r="EJ50" s="31"/>
      <c r="EK50" s="231">
        <f>IF(OR(EK28=0,EQ12=0),0,ABS(1000*EM50/(SQRT(3)*EK28*EQ12)))</f>
        <v>41.344956953727092</v>
      </c>
      <c r="EL50" s="228"/>
      <c r="EM50" s="30">
        <v>-0.36700001358985901</v>
      </c>
      <c r="EN50" s="30"/>
      <c r="EO50" s="30"/>
      <c r="EP50" s="30">
        <v>-0.24400000274181366</v>
      </c>
      <c r="EQ50" s="30"/>
      <c r="ER50" s="31"/>
      <c r="ES50" s="231">
        <f>IF(OR(ES28=0,EY12=0),0,ABS(1000*EU50/(SQRT(3)*ES28*EY12)))</f>
        <v>43.165514538207013</v>
      </c>
      <c r="ET50" s="228"/>
      <c r="EU50" s="30">
        <v>-0.40000000596046448</v>
      </c>
      <c r="EV50" s="30"/>
      <c r="EW50" s="30"/>
      <c r="EX50" s="30">
        <v>-0.30500000715255737</v>
      </c>
      <c r="EY50" s="30"/>
      <c r="EZ50" s="31"/>
      <c r="FA50" s="231">
        <f>IF(OR(FA28=0,FG12=0),0,ABS(1000*FC50/(SQRT(3)*FA28*FG12)))</f>
        <v>38.887604621983449</v>
      </c>
      <c r="FB50" s="228"/>
      <c r="FC50" s="30">
        <v>-0.36800000071525574</v>
      </c>
      <c r="FD50" s="30"/>
      <c r="FE50" s="30"/>
      <c r="FF50" s="30">
        <v>-0.25099998712539673</v>
      </c>
      <c r="FG50" s="30"/>
      <c r="FH50" s="31"/>
      <c r="FI50" s="231">
        <f>IF(OR(FI28=0,FO12=0),0,ABS(1000*FK50/(SQRT(3)*FI28*FO12)))</f>
        <v>36.059326964928346</v>
      </c>
      <c r="FJ50" s="228"/>
      <c r="FK50" s="30">
        <v>-0.335999995470047</v>
      </c>
      <c r="FL50" s="30"/>
      <c r="FM50" s="30"/>
      <c r="FN50" s="30">
        <v>-0.19499999284744263</v>
      </c>
      <c r="FO50" s="30"/>
      <c r="FP50" s="31"/>
      <c r="FQ50" s="231">
        <f>IF(OR(FQ28=0,FW12=0),0,ABS(1000*FS50/(SQRT(3)*FQ28*FW12)))</f>
        <v>34.659428078368364</v>
      </c>
      <c r="FR50" s="228"/>
      <c r="FS50" s="30">
        <v>-0.33899998664855957</v>
      </c>
      <c r="FT50" s="30"/>
      <c r="FU50" s="30"/>
      <c r="FV50" s="30">
        <v>-0.19900000095367432</v>
      </c>
      <c r="FW50" s="30"/>
      <c r="FX50" s="31"/>
      <c r="FY50" s="231">
        <f>IF(OR(FY28=0,GE12=0),0,ABS(1000*GA50/(SQRT(3)*FY28*GE12)))</f>
        <v>33.679836626194145</v>
      </c>
      <c r="FZ50" s="228"/>
      <c r="GA50" s="30">
        <v>-0.31200000643730164</v>
      </c>
      <c r="GB50" s="30"/>
      <c r="GC50" s="30"/>
      <c r="GD50" s="30">
        <v>-0.18199999630451202</v>
      </c>
      <c r="GE50" s="30"/>
      <c r="GF50" s="31"/>
      <c r="GG50" s="231">
        <f>IF(OR(GG28=0,GM12=0),0,ABS(1000*GI50/(SQRT(3)*GG28*GM12)))</f>
        <v>31.538001895040832</v>
      </c>
      <c r="GH50" s="228"/>
      <c r="GI50" s="30">
        <v>-0.31000000238418579</v>
      </c>
      <c r="GJ50" s="30"/>
      <c r="GK50" s="30"/>
      <c r="GL50" s="30">
        <v>-0.17900000512599945</v>
      </c>
      <c r="GM50" s="30"/>
      <c r="GN50" s="31"/>
      <c r="GO50" s="231">
        <f>IF(OR(GO28=0,GU12=0),0,ABS(1000*GQ50/(SQRT(3)*GO28*GU12)))</f>
        <v>13.714240505829045</v>
      </c>
      <c r="GP50" s="228"/>
      <c r="GQ50" s="30">
        <v>-0.14300000667572021</v>
      </c>
      <c r="GR50" s="30"/>
      <c r="GS50" s="30"/>
      <c r="GT50" s="30">
        <v>-1.0000000474974513E-3</v>
      </c>
      <c r="GU50" s="30"/>
      <c r="GV50" s="208"/>
    </row>
    <row r="51" spans="1:204" x14ac:dyDescent="0.2">
      <c r="A51" s="186" t="s">
        <v>66</v>
      </c>
      <c r="B51" s="185"/>
      <c r="C51" s="185"/>
      <c r="D51" s="185"/>
      <c r="E51" s="171"/>
      <c r="F51" s="171"/>
      <c r="G51" s="171"/>
      <c r="H51" s="171"/>
      <c r="I51" s="171"/>
      <c r="J51" s="171"/>
      <c r="K51" s="171"/>
      <c r="L51" s="192"/>
      <c r="M51" s="231">
        <f>IF(OR(M28=0,S12=0),0,ABS(1000*O51/(SQRT(3)*M28*S12)))</f>
        <v>3.9778410349001483</v>
      </c>
      <c r="N51" s="228"/>
      <c r="O51" s="30">
        <v>-3.9999999105930328E-2</v>
      </c>
      <c r="P51" s="30"/>
      <c r="Q51" s="30"/>
      <c r="R51" s="30">
        <v>-6.0000000521540642E-3</v>
      </c>
      <c r="S51" s="30"/>
      <c r="T51" s="31"/>
      <c r="U51" s="231">
        <f>IF(OR(U28=0,AA12=0),0,ABS(1000*W51/(SQRT(3)*U28*AA12)))</f>
        <v>4.1314207802584217</v>
      </c>
      <c r="V51" s="228"/>
      <c r="W51" s="30">
        <v>-3.9000000804662704E-2</v>
      </c>
      <c r="X51" s="30"/>
      <c r="Y51" s="30"/>
      <c r="Z51" s="30">
        <v>-6.0000000521540642E-3</v>
      </c>
      <c r="AA51" s="30"/>
      <c r="AB51" s="31"/>
      <c r="AC51" s="231">
        <f>IF(OR(AC28=0,AI12=0),0,ABS(1000*AE51/(SQRT(3)*AC28*AI12)))</f>
        <v>4.0264259093561501</v>
      </c>
      <c r="AD51" s="228"/>
      <c r="AE51" s="30">
        <v>-3.9000000804662704E-2</v>
      </c>
      <c r="AF51" s="30"/>
      <c r="AG51" s="30"/>
      <c r="AH51" s="30">
        <v>-6.0000000521540642E-3</v>
      </c>
      <c r="AI51" s="30"/>
      <c r="AJ51" s="31"/>
      <c r="AK51" s="231">
        <f>IF(OR(AK28=0,AQ12=0),0,ABS(1000*AM51/(SQRT(3)*AK28*AQ12)))</f>
        <v>4.102077361389588</v>
      </c>
      <c r="AL51" s="228"/>
      <c r="AM51" s="30">
        <v>-3.9000000804662704E-2</v>
      </c>
      <c r="AN51" s="30"/>
      <c r="AO51" s="30"/>
      <c r="AP51" s="30">
        <v>-6.0000000521540642E-3</v>
      </c>
      <c r="AQ51" s="30"/>
      <c r="AR51" s="31"/>
      <c r="AS51" s="231">
        <f>IF(OR(AS28=0,AY12=0),0,ABS(1000*AU51/(SQRT(3)*AS28*AY12)))</f>
        <v>4.0760489599680634</v>
      </c>
      <c r="AT51" s="228"/>
      <c r="AU51" s="30">
        <v>-3.9000000804662704E-2</v>
      </c>
      <c r="AV51" s="30"/>
      <c r="AW51" s="30"/>
      <c r="AX51" s="30">
        <v>-6.0000000521540642E-3</v>
      </c>
      <c r="AY51" s="30"/>
      <c r="AZ51" s="31"/>
      <c r="BA51" s="231">
        <f>IF(OR(BA28=0,BG12=0),0,ABS(1000*BC51/(SQRT(3)*BA28*BG12)))</f>
        <v>4.1559077383055003</v>
      </c>
      <c r="BB51" s="228"/>
      <c r="BC51" s="30">
        <v>-3.9000000804662704E-2</v>
      </c>
      <c r="BD51" s="30"/>
      <c r="BE51" s="30"/>
      <c r="BF51" s="30">
        <v>-6.0000000521540642E-3</v>
      </c>
      <c r="BG51" s="30"/>
      <c r="BH51" s="31"/>
      <c r="BI51" s="231">
        <f>IF(OR(BI28=0,BO12=0),0,ABS(1000*BK51/(SQRT(3)*BI28*BO12)))</f>
        <v>4.0023695000809631</v>
      </c>
      <c r="BJ51" s="228"/>
      <c r="BK51" s="30">
        <v>-3.9000000804662704E-2</v>
      </c>
      <c r="BL51" s="30"/>
      <c r="BM51" s="30"/>
      <c r="BN51" s="30">
        <v>-6.0000000521540642E-3</v>
      </c>
      <c r="BO51" s="30"/>
      <c r="BP51" s="31"/>
      <c r="BQ51" s="231">
        <f>IF(OR(BQ28=0,BW12=0),0,ABS(1000*BS51/(SQRT(3)*BQ28*BW12)))</f>
        <v>3.83674436233885</v>
      </c>
      <c r="BR51" s="228"/>
      <c r="BS51" s="30">
        <v>-3.9999999105930328E-2</v>
      </c>
      <c r="BT51" s="30"/>
      <c r="BU51" s="30"/>
      <c r="BV51" s="30">
        <v>-6.0000000521540642E-3</v>
      </c>
      <c r="BW51" s="30"/>
      <c r="BX51" s="31"/>
      <c r="BY51" s="231">
        <f>IF(OR(BY28=0,CE12=0),0,ABS(1000*CA51/(SQRT(3)*BY28*CE12)))</f>
        <v>3.9474238368537407</v>
      </c>
      <c r="BZ51" s="228"/>
      <c r="CA51" s="30">
        <v>-3.9999999105930328E-2</v>
      </c>
      <c r="CB51" s="30"/>
      <c r="CC51" s="30"/>
      <c r="CD51" s="30">
        <v>-6.0000000521540642E-3</v>
      </c>
      <c r="CE51" s="30"/>
      <c r="CF51" s="31"/>
      <c r="CG51" s="231">
        <f>IF(OR(CG28=0,CM12=0),0,ABS(1000*CI51/(SQRT(3)*CG28*CM12)))</f>
        <v>3.8784107869477982</v>
      </c>
      <c r="CH51" s="228"/>
      <c r="CI51" s="30">
        <v>-3.9999999105930328E-2</v>
      </c>
      <c r="CJ51" s="30"/>
      <c r="CK51" s="30"/>
      <c r="CL51" s="30">
        <v>-6.0000000521540642E-3</v>
      </c>
      <c r="CM51" s="30"/>
      <c r="CN51" s="31"/>
      <c r="CO51" s="231">
        <f>IF(OR(CO28=0,CU12=0),0,ABS(1000*CQ51/(SQRT(3)*CO28*CU12)))</f>
        <v>4.8305250482277931</v>
      </c>
      <c r="CP51" s="228"/>
      <c r="CQ51" s="30">
        <v>-5.000000074505806E-2</v>
      </c>
      <c r="CR51" s="30"/>
      <c r="CS51" s="30"/>
      <c r="CT51" s="30">
        <v>-2.3000000044703484E-2</v>
      </c>
      <c r="CU51" s="30"/>
      <c r="CV51" s="31"/>
      <c r="CW51" s="231">
        <f>IF(OR(CW28=0,DC12=0),0,ABS(1000*CY51/(SQRT(3)*CW28*DC12)))</f>
        <v>3.9664283354786902</v>
      </c>
      <c r="CX51" s="228"/>
      <c r="CY51" s="30">
        <v>-4.1000001132488251E-2</v>
      </c>
      <c r="CZ51" s="30"/>
      <c r="DA51" s="30"/>
      <c r="DB51" s="30">
        <v>-6.0000000521540642E-3</v>
      </c>
      <c r="DC51" s="30"/>
      <c r="DD51" s="31"/>
      <c r="DE51" s="231">
        <f>IF(OR(DE28=0,DK12=0),0,ABS(1000*DG51/(SQRT(3)*DE28*DK12)))</f>
        <v>3.929732172546756</v>
      </c>
      <c r="DF51" s="228"/>
      <c r="DG51" s="30">
        <v>-3.9799999445676804E-2</v>
      </c>
      <c r="DH51" s="30"/>
      <c r="DI51" s="30"/>
      <c r="DJ51" s="30">
        <v>-4.999999888241291E-3</v>
      </c>
      <c r="DK51" s="30"/>
      <c r="DL51" s="31"/>
      <c r="DM51" s="231">
        <f>IF(OR(DM28=0,DS12=0),0,ABS(1000*DO51/(SQRT(3)*DM28*DS12)))</f>
        <v>4.063412269858981</v>
      </c>
      <c r="DN51" s="228"/>
      <c r="DO51" s="30">
        <v>-3.7999998778104782E-2</v>
      </c>
      <c r="DP51" s="30"/>
      <c r="DQ51" s="30"/>
      <c r="DR51" s="30">
        <v>-6.0000000521540642E-3</v>
      </c>
      <c r="DS51" s="30"/>
      <c r="DT51" s="31"/>
      <c r="DU51" s="231">
        <f>IF(OR(DU28=0,EA12=0),0,ABS(1000*DW51/(SQRT(3)*DU28*EA12)))</f>
        <v>3.9948072094633558</v>
      </c>
      <c r="DV51" s="228"/>
      <c r="DW51" s="30">
        <v>-3.7999998778104782E-2</v>
      </c>
      <c r="DX51" s="30"/>
      <c r="DY51" s="30"/>
      <c r="DZ51" s="30">
        <v>-5.7000000961124897E-3</v>
      </c>
      <c r="EA51" s="30"/>
      <c r="EB51" s="31"/>
      <c r="EC51" s="231">
        <f>IF(OR(EC28=0,EI12=0),0,ABS(1000*EE51/(SQRT(3)*EC28*EI12)))</f>
        <v>3.9632453803140608</v>
      </c>
      <c r="ED51" s="228"/>
      <c r="EE51" s="30">
        <v>-3.7999998778104782E-2</v>
      </c>
      <c r="EF51" s="30"/>
      <c r="EG51" s="30"/>
      <c r="EH51" s="30">
        <v>-5.7999999262392521E-3</v>
      </c>
      <c r="EI51" s="30"/>
      <c r="EJ51" s="31"/>
      <c r="EK51" s="231">
        <f>IF(OR(EK28=0,EQ12=0),0,ABS(1000*EM51/(SQRT(3)*EK28*EQ12)))</f>
        <v>4.2809489251905504</v>
      </c>
      <c r="EL51" s="228"/>
      <c r="EM51" s="30">
        <v>-3.7999998778104782E-2</v>
      </c>
      <c r="EN51" s="30"/>
      <c r="EO51" s="30"/>
      <c r="EP51" s="30">
        <v>-5.2999998442828655E-3</v>
      </c>
      <c r="EQ51" s="30"/>
      <c r="ER51" s="31"/>
      <c r="ES51" s="231">
        <f>IF(OR(ES28=0,EY12=0),0,ABS(1000*EU51/(SQRT(3)*ES28*EY12)))</f>
        <v>4.1007236881647815</v>
      </c>
      <c r="ET51" s="228"/>
      <c r="EU51" s="30">
        <v>-3.7999998778104782E-2</v>
      </c>
      <c r="EV51" s="30"/>
      <c r="EW51" s="30"/>
      <c r="EX51" s="30">
        <v>-5.2999998442828655E-3</v>
      </c>
      <c r="EY51" s="30"/>
      <c r="EZ51" s="31"/>
      <c r="FA51" s="231">
        <f>IF(OR(FA28=0,FG12=0),0,ABS(1000*FC51/(SQRT(3)*FA28*FG12)))</f>
        <v>4.1212407842418974</v>
      </c>
      <c r="FB51" s="228"/>
      <c r="FC51" s="30">
        <v>-3.9000000804662704E-2</v>
      </c>
      <c r="FD51" s="30"/>
      <c r="FE51" s="30"/>
      <c r="FF51" s="30">
        <v>-6.0000000521540642E-3</v>
      </c>
      <c r="FG51" s="30"/>
      <c r="FH51" s="31"/>
      <c r="FI51" s="231">
        <f>IF(OR(FI28=0,FO12=0),0,ABS(1000*FK51/(SQRT(3)*FI28*FO12)))</f>
        <v>4.0781380925009874</v>
      </c>
      <c r="FJ51" s="228"/>
      <c r="FK51" s="30">
        <v>-3.7999998778104782E-2</v>
      </c>
      <c r="FL51" s="30"/>
      <c r="FM51" s="30"/>
      <c r="FN51" s="30">
        <v>-5.2999998442828655E-3</v>
      </c>
      <c r="FO51" s="30"/>
      <c r="FP51" s="31"/>
      <c r="FQ51" s="231">
        <f>IF(OR(FQ28=0,FW12=0),0,ABS(1000*FS51/(SQRT(3)*FQ28*FW12)))</f>
        <v>3.9873680713351698</v>
      </c>
      <c r="FR51" s="228"/>
      <c r="FS51" s="30">
        <v>-3.9000000804662704E-2</v>
      </c>
      <c r="FT51" s="30"/>
      <c r="FU51" s="30"/>
      <c r="FV51" s="30">
        <v>-6.0000000521540642E-3</v>
      </c>
      <c r="FW51" s="30"/>
      <c r="FX51" s="31"/>
      <c r="FY51" s="231">
        <f>IF(OR(FY28=0,GE12=0),0,ABS(1000*GA51/(SQRT(3)*FY28*GE12)))</f>
        <v>4.2099795782742682</v>
      </c>
      <c r="FZ51" s="228"/>
      <c r="GA51" s="30">
        <v>-3.9000000804662704E-2</v>
      </c>
      <c r="GB51" s="30"/>
      <c r="GC51" s="30"/>
      <c r="GD51" s="30">
        <v>-5.7999999262392521E-3</v>
      </c>
      <c r="GE51" s="30"/>
      <c r="GF51" s="31"/>
      <c r="GG51" s="231">
        <f>IF(OR(GG28=0,GM12=0),0,ABS(1000*GI51/(SQRT(3)*GG28*GM12)))</f>
        <v>3.9676841607237101</v>
      </c>
      <c r="GH51" s="228"/>
      <c r="GI51" s="30">
        <v>-3.9000000804662704E-2</v>
      </c>
      <c r="GJ51" s="30"/>
      <c r="GK51" s="30"/>
      <c r="GL51" s="30">
        <v>-6.0000000521540642E-3</v>
      </c>
      <c r="GM51" s="30"/>
      <c r="GN51" s="31"/>
      <c r="GO51" s="231">
        <f>IF(OR(GO28=0,GU12=0),0,ABS(1000*GQ51/(SQRT(3)*GO28*GU12)))</f>
        <v>3.9320548952511101</v>
      </c>
      <c r="GP51" s="228"/>
      <c r="GQ51" s="30">
        <v>-4.1000001132488251E-2</v>
      </c>
      <c r="GR51" s="30"/>
      <c r="GS51" s="30"/>
      <c r="GT51" s="30">
        <v>-6.0000000521540642E-3</v>
      </c>
      <c r="GU51" s="30"/>
      <c r="GV51" s="208"/>
    </row>
    <row r="52" spans="1:204" x14ac:dyDescent="0.2">
      <c r="A52" s="186" t="s">
        <v>67</v>
      </c>
      <c r="B52" s="185"/>
      <c r="C52" s="185"/>
      <c r="D52" s="185"/>
      <c r="E52" s="171"/>
      <c r="F52" s="171"/>
      <c r="G52" s="171"/>
      <c r="H52" s="171"/>
      <c r="I52" s="171"/>
      <c r="J52" s="171"/>
      <c r="K52" s="171"/>
      <c r="L52" s="192"/>
      <c r="M52" s="231">
        <f>IF(OR(M28=0,S12=0),0,ABS(1000*O52/(SQRT(3)*M28*S12)))</f>
        <v>10.143494676041911</v>
      </c>
      <c r="N52" s="228"/>
      <c r="O52" s="30">
        <v>-0.10199999809265137</v>
      </c>
      <c r="P52" s="30"/>
      <c r="Q52" s="30"/>
      <c r="R52" s="30">
        <v>-5.7999998331069946E-2</v>
      </c>
      <c r="S52" s="30"/>
      <c r="T52" s="31"/>
      <c r="U52" s="231">
        <f>IF(OR(U28=0,AA12=0),0,ABS(1000*W52/(SQRT(3)*U28*AA12)))</f>
        <v>10.805253923377293</v>
      </c>
      <c r="V52" s="228"/>
      <c r="W52" s="30">
        <v>-0.10199999809265137</v>
      </c>
      <c r="X52" s="30"/>
      <c r="Y52" s="30"/>
      <c r="Z52" s="30">
        <v>-5.7999998331069946E-2</v>
      </c>
      <c r="AA52" s="30"/>
      <c r="AB52" s="31"/>
      <c r="AC52" s="231">
        <f>IF(OR(AC28=0,AI12=0),0,ABS(1000*AE52/(SQRT(3)*AC28*AI12)))</f>
        <v>10.427410836257694</v>
      </c>
      <c r="AD52" s="228"/>
      <c r="AE52" s="30">
        <v>-0.10100000351667404</v>
      </c>
      <c r="AF52" s="30"/>
      <c r="AG52" s="30"/>
      <c r="AH52" s="30">
        <v>-5.7999998331069946E-2</v>
      </c>
      <c r="AI52" s="30"/>
      <c r="AJ52" s="31"/>
      <c r="AK52" s="231">
        <f>IF(OR(AK28=0,AQ12=0),0,ABS(1000*AM52/(SQRT(3)*AK28*AQ12)))</f>
        <v>10.623328701995408</v>
      </c>
      <c r="AL52" s="228"/>
      <c r="AM52" s="30">
        <v>-0.10100000351667404</v>
      </c>
      <c r="AN52" s="30"/>
      <c r="AO52" s="30"/>
      <c r="AP52" s="30">
        <v>-5.7000000029802322E-2</v>
      </c>
      <c r="AQ52" s="30"/>
      <c r="AR52" s="31"/>
      <c r="AS52" s="231">
        <f>IF(OR(AS28=0,AY12=0),0,ABS(1000*AU52/(SQRT(3)*AS28*AY12)))</f>
        <v>10.555921815306498</v>
      </c>
      <c r="AT52" s="228"/>
      <c r="AU52" s="30">
        <v>-0.10100000351667404</v>
      </c>
      <c r="AV52" s="30"/>
      <c r="AW52" s="30"/>
      <c r="AX52" s="30">
        <v>-5.7000000029802322E-2</v>
      </c>
      <c r="AY52" s="30"/>
      <c r="AZ52" s="31"/>
      <c r="BA52" s="231">
        <f>IF(OR(BA28=0,BG12=0),0,ABS(1000*BC52/(SQRT(3)*BA28*BG12)))</f>
        <v>10.762735577524525</v>
      </c>
      <c r="BB52" s="228"/>
      <c r="BC52" s="30">
        <v>-0.10100000351667404</v>
      </c>
      <c r="BD52" s="30"/>
      <c r="BE52" s="30"/>
      <c r="BF52" s="30">
        <v>-5.7999998331069946E-2</v>
      </c>
      <c r="BG52" s="30"/>
      <c r="BH52" s="31"/>
      <c r="BI52" s="231">
        <f>IF(OR(BI28=0,BO12=0),0,ABS(1000*BK52/(SQRT(3)*BI28*BO12)))</f>
        <v>10.365110903661231</v>
      </c>
      <c r="BJ52" s="228"/>
      <c r="BK52" s="30">
        <v>-0.10100000351667404</v>
      </c>
      <c r="BL52" s="30"/>
      <c r="BM52" s="30"/>
      <c r="BN52" s="30">
        <v>-5.7000000029802322E-2</v>
      </c>
      <c r="BO52" s="30"/>
      <c r="BP52" s="31"/>
      <c r="BQ52" s="231">
        <f>IF(OR(BQ28=0,BW12=0),0,ABS(1000*BS52/(SQRT(3)*BQ28*BW12)))</f>
        <v>9.7836981596965344</v>
      </c>
      <c r="BR52" s="228"/>
      <c r="BS52" s="30">
        <v>-0.10199999809265137</v>
      </c>
      <c r="BT52" s="30"/>
      <c r="BU52" s="30"/>
      <c r="BV52" s="30">
        <v>-5.7999998331069946E-2</v>
      </c>
      <c r="BW52" s="30"/>
      <c r="BX52" s="31"/>
      <c r="BY52" s="231">
        <f>IF(OR(BY28=0,CE12=0),0,ABS(1000*CA52/(SQRT(3)*BY28*CE12)))</f>
        <v>10.065930820740288</v>
      </c>
      <c r="BZ52" s="228"/>
      <c r="CA52" s="30">
        <v>-0.10199999809265137</v>
      </c>
      <c r="CB52" s="30"/>
      <c r="CC52" s="30"/>
      <c r="CD52" s="30">
        <v>-5.7000000029802322E-2</v>
      </c>
      <c r="CE52" s="30"/>
      <c r="CF52" s="31"/>
      <c r="CG52" s="231">
        <f>IF(OR(CG28=0,CM12=0),0,ABS(1000*CI52/(SQRT(3)*CG28*CM12)))</f>
        <v>9.8899475428374011</v>
      </c>
      <c r="CH52" s="228"/>
      <c r="CI52" s="30">
        <v>-0.10199999809265137</v>
      </c>
      <c r="CJ52" s="30"/>
      <c r="CK52" s="30"/>
      <c r="CL52" s="30">
        <v>-5.6000001728534698E-2</v>
      </c>
      <c r="CM52" s="30"/>
      <c r="CN52" s="31"/>
      <c r="CO52" s="231">
        <f>IF(OR(CO28=0,CU12=0),0,ABS(1000*CQ52/(SQRT(3)*CO28*CU12)))</f>
        <v>9.6610500964555861</v>
      </c>
      <c r="CP52" s="228"/>
      <c r="CQ52" s="30">
        <v>-0.10000000149011612</v>
      </c>
      <c r="CR52" s="30"/>
      <c r="CS52" s="30"/>
      <c r="CT52" s="30">
        <v>-5.6000001728534698E-2</v>
      </c>
      <c r="CU52" s="30"/>
      <c r="CV52" s="31"/>
      <c r="CW52" s="231">
        <f>IF(OR(CW28=0,DC12=0),0,ABS(1000*CY52/(SQRT(3)*CW28*DC12)))</f>
        <v>9.6742153293261612</v>
      </c>
      <c r="CX52" s="228"/>
      <c r="CY52" s="30">
        <v>-0.10000000149011612</v>
      </c>
      <c r="CZ52" s="30"/>
      <c r="DA52" s="30"/>
      <c r="DB52" s="30">
        <v>-5.6000001728534698E-2</v>
      </c>
      <c r="DC52" s="30"/>
      <c r="DD52" s="31"/>
      <c r="DE52" s="231">
        <f>IF(OR(DE28=0,DK12=0),0,ABS(1000*DG52/(SQRT(3)*DE28*DK12)))</f>
        <v>9.8736992106445562</v>
      </c>
      <c r="DF52" s="228"/>
      <c r="DG52" s="30">
        <v>-0.10000000149011612</v>
      </c>
      <c r="DH52" s="30"/>
      <c r="DI52" s="30"/>
      <c r="DJ52" s="30">
        <v>-5.7000000029802322E-2</v>
      </c>
      <c r="DK52" s="30"/>
      <c r="DL52" s="31"/>
      <c r="DM52" s="231">
        <f>IF(OR(DM28=0,DS12=0),0,ABS(1000*DO52/(SQRT(3)*DM28*DS12)))</f>
        <v>10.693190687021389</v>
      </c>
      <c r="DN52" s="228"/>
      <c r="DO52" s="30">
        <v>-0.10000000149011612</v>
      </c>
      <c r="DP52" s="30"/>
      <c r="DQ52" s="30"/>
      <c r="DR52" s="30">
        <v>-5.9999998658895493E-2</v>
      </c>
      <c r="DS52" s="30"/>
      <c r="DT52" s="31"/>
      <c r="DU52" s="231">
        <f>IF(OR(DU28=0,EA12=0),0,ABS(1000*DW52/(SQRT(3)*DU28*EA12)))</f>
        <v>10.512651045905796</v>
      </c>
      <c r="DV52" s="228"/>
      <c r="DW52" s="30">
        <v>-0.10000000149011612</v>
      </c>
      <c r="DX52" s="30"/>
      <c r="DY52" s="30"/>
      <c r="DZ52" s="30">
        <v>-5.4999999701976776E-2</v>
      </c>
      <c r="EA52" s="30"/>
      <c r="EB52" s="31"/>
      <c r="EC52" s="231">
        <f>IF(OR(EC28=0,EI12=0),0,ABS(1000*EE52/(SQRT(3)*EC28*EI12)))</f>
        <v>10.429593596867695</v>
      </c>
      <c r="ED52" s="228"/>
      <c r="EE52" s="30">
        <v>-0.10000000149011612</v>
      </c>
      <c r="EF52" s="30"/>
      <c r="EG52" s="30"/>
      <c r="EH52" s="30">
        <v>-5.4999999701976776E-2</v>
      </c>
      <c r="EI52" s="30"/>
      <c r="EJ52" s="31"/>
      <c r="EK52" s="231">
        <f>IF(OR(EK28=0,EQ12=0),0,ABS(1000*EM52/(SQRT(3)*EK28*EQ12)))</f>
        <v>11.152998813820536</v>
      </c>
      <c r="EL52" s="228"/>
      <c r="EM52" s="30">
        <v>-9.8999999463558197E-2</v>
      </c>
      <c r="EN52" s="30"/>
      <c r="EO52" s="30"/>
      <c r="EP52" s="30">
        <v>-5.4999999701976776E-2</v>
      </c>
      <c r="EQ52" s="30"/>
      <c r="ER52" s="31"/>
      <c r="ES52" s="231">
        <f>IF(OR(ES28=0,EY12=0),0,ABS(1000*EU52/(SQRT(3)*ES28*EY12)))</f>
        <v>10.68346463112074</v>
      </c>
      <c r="ET52" s="228"/>
      <c r="EU52" s="30">
        <v>-9.8999999463558197E-2</v>
      </c>
      <c r="EV52" s="30"/>
      <c r="EW52" s="30"/>
      <c r="EX52" s="30">
        <v>-5.4999999701976776E-2</v>
      </c>
      <c r="EY52" s="30"/>
      <c r="EZ52" s="31"/>
      <c r="FA52" s="231">
        <f>IF(OR(FA28=0,FG12=0),0,ABS(1000*FC52/(SQRT(3)*FA28*FG12)))</f>
        <v>10.567284001595327</v>
      </c>
      <c r="FB52" s="228"/>
      <c r="FC52" s="30">
        <v>-0.10000000149011612</v>
      </c>
      <c r="FD52" s="30"/>
      <c r="FE52" s="30"/>
      <c r="FF52" s="30">
        <v>-5.6000001728534698E-2</v>
      </c>
      <c r="FG52" s="30"/>
      <c r="FH52" s="31"/>
      <c r="FI52" s="231">
        <f>IF(OR(FI28=0,FO12=0),0,ABS(1000*FK52/(SQRT(3)*FI28*FO12)))</f>
        <v>10.839262498119082</v>
      </c>
      <c r="FJ52" s="228"/>
      <c r="FK52" s="30">
        <v>-0.10100000351667404</v>
      </c>
      <c r="FL52" s="30"/>
      <c r="FM52" s="30"/>
      <c r="FN52" s="30">
        <v>-5.6000001728534698E-2</v>
      </c>
      <c r="FO52" s="30"/>
      <c r="FP52" s="31"/>
      <c r="FQ52" s="231">
        <f>IF(OR(FQ28=0,FW12=0),0,ABS(1000*FS52/(SQRT(3)*FQ28*FW12)))</f>
        <v>10.428500699473352</v>
      </c>
      <c r="FR52" s="228"/>
      <c r="FS52" s="30">
        <v>-0.10199999809265137</v>
      </c>
      <c r="FT52" s="30"/>
      <c r="FU52" s="30"/>
      <c r="FV52" s="30">
        <v>-5.6000001728534698E-2</v>
      </c>
      <c r="FW52" s="30"/>
      <c r="FX52" s="31"/>
      <c r="FY52" s="231">
        <f>IF(OR(FY28=0,GE12=0),0,ABS(1000*GA52/(SQRT(3)*FY28*GE12)))</f>
        <v>11.01071538702986</v>
      </c>
      <c r="FZ52" s="228"/>
      <c r="GA52" s="30">
        <v>-0.10199999809265137</v>
      </c>
      <c r="GB52" s="30"/>
      <c r="GC52" s="30"/>
      <c r="GD52" s="30">
        <v>-5.7000000029802322E-2</v>
      </c>
      <c r="GE52" s="30"/>
      <c r="GF52" s="31"/>
      <c r="GG52" s="231">
        <f>IF(OR(GG28=0,GM12=0),0,ABS(1000*GI52/(SQRT(3)*GG28*GM12)))</f>
        <v>10.377019704514378</v>
      </c>
      <c r="GH52" s="228"/>
      <c r="GI52" s="30">
        <v>-0.10199999809265137</v>
      </c>
      <c r="GJ52" s="30"/>
      <c r="GK52" s="30"/>
      <c r="GL52" s="30">
        <v>-5.7999998331069946E-2</v>
      </c>
      <c r="GM52" s="30"/>
      <c r="GN52" s="31"/>
      <c r="GO52" s="231">
        <f>IF(OR(GO28=0,GU12=0),0,ABS(1000*GQ52/(SQRT(3)*GO28*GU12)))</f>
        <v>9.8780888656776149</v>
      </c>
      <c r="GP52" s="228"/>
      <c r="GQ52" s="30">
        <v>-0.10300000011920929</v>
      </c>
      <c r="GR52" s="30"/>
      <c r="GS52" s="30"/>
      <c r="GT52" s="30">
        <v>-5.7999998331069946E-2</v>
      </c>
      <c r="GU52" s="30"/>
      <c r="GV52" s="208"/>
    </row>
    <row r="53" spans="1:204" x14ac:dyDescent="0.2">
      <c r="A53" s="186" t="s">
        <v>68</v>
      </c>
      <c r="B53" s="185"/>
      <c r="C53" s="185"/>
      <c r="D53" s="185"/>
      <c r="E53" s="171"/>
      <c r="F53" s="171"/>
      <c r="G53" s="171"/>
      <c r="H53" s="171"/>
      <c r="I53" s="171"/>
      <c r="J53" s="171"/>
      <c r="K53" s="171"/>
      <c r="L53" s="192"/>
      <c r="M53" s="231">
        <f>IF(OR(M28=0,S12=0),0,ABS(1000*O53/(SQRT(3)*M28*S12)))</f>
        <v>9.6462650097610467</v>
      </c>
      <c r="N53" s="228"/>
      <c r="O53" s="30">
        <v>-9.7000002861022949E-2</v>
      </c>
      <c r="P53" s="30"/>
      <c r="Q53" s="30"/>
      <c r="R53" s="30">
        <v>-4.1999999433755875E-2</v>
      </c>
      <c r="S53" s="30"/>
      <c r="T53" s="31"/>
      <c r="U53" s="231">
        <f>IF(OR(U28=0,AA12=0),0,ABS(1000*W53/(SQRT(3)*U28*AA12)))</f>
        <v>71.505359445823402</v>
      </c>
      <c r="V53" s="228"/>
      <c r="W53" s="30">
        <v>-0.67500001192092896</v>
      </c>
      <c r="X53" s="30"/>
      <c r="Y53" s="30"/>
      <c r="Z53" s="30">
        <v>-0.22800000011920929</v>
      </c>
      <c r="AA53" s="30"/>
      <c r="AB53" s="31"/>
      <c r="AC53" s="231">
        <f>IF(OR(AC28=0,AI12=0),0,ABS(1000*AE53/(SQRT(3)*AC28*AI12)))</f>
        <v>65.661711160957836</v>
      </c>
      <c r="AD53" s="228"/>
      <c r="AE53" s="30">
        <v>-0.63599997758865356</v>
      </c>
      <c r="AF53" s="30"/>
      <c r="AG53" s="30"/>
      <c r="AH53" s="30">
        <v>-0.19200000166893005</v>
      </c>
      <c r="AI53" s="30"/>
      <c r="AJ53" s="31"/>
      <c r="AK53" s="231">
        <f>IF(OR(AK28=0,AQ12=0),0,ABS(1000*AM53/(SQRT(3)*AK28*AQ12)))</f>
        <v>66.369504852792744</v>
      </c>
      <c r="AL53" s="228"/>
      <c r="AM53" s="30">
        <v>-0.63099998235702515</v>
      </c>
      <c r="AN53" s="30"/>
      <c r="AO53" s="30"/>
      <c r="AP53" s="30">
        <v>-0.18600000441074371</v>
      </c>
      <c r="AQ53" s="30"/>
      <c r="AR53" s="31"/>
      <c r="AS53" s="231">
        <f>IF(OR(AS28=0,AY12=0),0,ABS(1000*AU53/(SQRT(3)*AS28*AY12)))</f>
        <v>66.784492970506847</v>
      </c>
      <c r="AT53" s="228"/>
      <c r="AU53" s="30">
        <v>-0.63899999856948853</v>
      </c>
      <c r="AV53" s="30"/>
      <c r="AW53" s="30"/>
      <c r="AX53" s="30">
        <v>-0.19200000166893005</v>
      </c>
      <c r="AY53" s="30"/>
      <c r="AZ53" s="31"/>
      <c r="BA53" s="231">
        <f>IF(OR(BA28=0,BG12=0),0,ABS(1000*BC53/(SQRT(3)*BA28*BG12)))</f>
        <v>73.63415703857234</v>
      </c>
      <c r="BB53" s="228"/>
      <c r="BC53" s="30">
        <v>-0.69099998474121094</v>
      </c>
      <c r="BD53" s="30"/>
      <c r="BE53" s="30"/>
      <c r="BF53" s="30">
        <v>-0.22900000214576721</v>
      </c>
      <c r="BG53" s="30"/>
      <c r="BH53" s="31"/>
      <c r="BI53" s="231">
        <f>IF(OR(BI28=0,BO12=0),0,ABS(1000*BK53/(SQRT(3)*BI28*BO12)))</f>
        <v>75.634518330664349</v>
      </c>
      <c r="BJ53" s="228"/>
      <c r="BK53" s="30">
        <v>-0.7369999885559082</v>
      </c>
      <c r="BL53" s="30"/>
      <c r="BM53" s="30"/>
      <c r="BN53" s="30">
        <v>-0.23899999260902405</v>
      </c>
      <c r="BO53" s="30"/>
      <c r="BP53" s="31"/>
      <c r="BQ53" s="231">
        <f>IF(OR(BQ28=0,BW12=0),0,ABS(1000*BS53/(SQRT(3)*BQ28*BW12)))</f>
        <v>73.377736197724005</v>
      </c>
      <c r="BR53" s="228"/>
      <c r="BS53" s="30">
        <v>-0.76499998569488525</v>
      </c>
      <c r="BT53" s="30"/>
      <c r="BU53" s="30"/>
      <c r="BV53" s="30">
        <v>-0.24799999594688416</v>
      </c>
      <c r="BW53" s="30"/>
      <c r="BX53" s="31"/>
      <c r="BY53" s="231">
        <f>IF(OR(BY28=0,CE12=0),0,ABS(1000*CA53/(SQRT(3)*BY28*CE12)))</f>
        <v>74.705000652718439</v>
      </c>
      <c r="BZ53" s="228"/>
      <c r="CA53" s="30">
        <v>-0.75700002908706665</v>
      </c>
      <c r="CB53" s="30"/>
      <c r="CC53" s="30"/>
      <c r="CD53" s="30">
        <v>-0.24300000071525574</v>
      </c>
      <c r="CE53" s="30"/>
      <c r="CF53" s="31"/>
      <c r="CG53" s="231">
        <f>IF(OR(CG28=0,CM12=0),0,ABS(1000*CI53/(SQRT(3)*CG28*CM12)))</f>
        <v>70.58707646693199</v>
      </c>
      <c r="CH53" s="228"/>
      <c r="CI53" s="30">
        <v>-0.7279999852180481</v>
      </c>
      <c r="CJ53" s="30"/>
      <c r="CK53" s="30"/>
      <c r="CL53" s="30">
        <v>-0.21600000560283661</v>
      </c>
      <c r="CM53" s="30"/>
      <c r="CN53" s="31"/>
      <c r="CO53" s="231">
        <f>IF(OR(CO28=0,CU12=0),0,ABS(1000*CQ53/(SQRT(3)*CO28*CU12)))</f>
        <v>63.473098694632569</v>
      </c>
      <c r="CP53" s="228"/>
      <c r="CQ53" s="30">
        <v>-0.65700000524520874</v>
      </c>
      <c r="CR53" s="30"/>
      <c r="CS53" s="30"/>
      <c r="CT53" s="30">
        <v>-0.19300000369548798</v>
      </c>
      <c r="CU53" s="30"/>
      <c r="CV53" s="31"/>
      <c r="CW53" s="231">
        <f>IF(OR(CW28=0,DC12=0),0,ABS(1000*CY53/(SQRT(3)*CW28*DC12)))</f>
        <v>62.688914584416921</v>
      </c>
      <c r="CX53" s="228"/>
      <c r="CY53" s="30">
        <v>-0.64800000190734863</v>
      </c>
      <c r="CZ53" s="30"/>
      <c r="DA53" s="30"/>
      <c r="DB53" s="30">
        <v>-0.19300000369548798</v>
      </c>
      <c r="DC53" s="30"/>
      <c r="DD53" s="31"/>
      <c r="DE53" s="231">
        <f>IF(OR(DE28=0,DK12=0),0,ABS(1000*DG53/(SQRT(3)*DE28*DK12)))</f>
        <v>67.634838820484916</v>
      </c>
      <c r="DF53" s="228"/>
      <c r="DG53" s="30">
        <v>-0.68500000238418579</v>
      </c>
      <c r="DH53" s="30"/>
      <c r="DI53" s="30"/>
      <c r="DJ53" s="30">
        <v>-0.19799999892711639</v>
      </c>
      <c r="DK53" s="30"/>
      <c r="DL53" s="31"/>
      <c r="DM53" s="231">
        <f>IF(OR(DM28=0,DS12=0),0,ABS(1000*DO53/(SQRT(3)*DM28*DS12)))</f>
        <v>70.575060287091674</v>
      </c>
      <c r="DN53" s="228"/>
      <c r="DO53" s="30">
        <v>-0.6600000262260437</v>
      </c>
      <c r="DP53" s="30"/>
      <c r="DQ53" s="30"/>
      <c r="DR53" s="30">
        <v>-0.18600000441074371</v>
      </c>
      <c r="DS53" s="30"/>
      <c r="DT53" s="31"/>
      <c r="DU53" s="231">
        <f>IF(OR(DU28=0,EA12=0),0,ABS(1000*DW53/(SQRT(3)*DU28*EA12)))</f>
        <v>70.855269600247055</v>
      </c>
      <c r="DV53" s="228"/>
      <c r="DW53" s="30">
        <v>-0.67400002479553223</v>
      </c>
      <c r="DX53" s="30"/>
      <c r="DY53" s="30"/>
      <c r="DZ53" s="30">
        <v>-0.19099999964237213</v>
      </c>
      <c r="EA53" s="30"/>
      <c r="EB53" s="31"/>
      <c r="EC53" s="231">
        <f>IF(OR(EC28=0,EI12=0),0,ABS(1000*EE53/(SQRT(3)*EC28*EI12)))</f>
        <v>71.859899905730387</v>
      </c>
      <c r="ED53" s="228"/>
      <c r="EE53" s="30">
        <v>-0.68900001049041748</v>
      </c>
      <c r="EF53" s="30"/>
      <c r="EG53" s="30"/>
      <c r="EH53" s="30">
        <v>-0.1940000057220459</v>
      </c>
      <c r="EI53" s="30"/>
      <c r="EJ53" s="31"/>
      <c r="EK53" s="231">
        <f>IF(OR(EK28=0,EQ12=0),0,ABS(1000*EM53/(SQRT(3)*EK28*EQ12)))</f>
        <v>83.027879219085037</v>
      </c>
      <c r="EL53" s="228"/>
      <c r="EM53" s="30">
        <v>-0.7369999885559082</v>
      </c>
      <c r="EN53" s="30"/>
      <c r="EO53" s="30"/>
      <c r="EP53" s="30">
        <v>-0.23299999535083771</v>
      </c>
      <c r="EQ53" s="30"/>
      <c r="ER53" s="31"/>
      <c r="ES53" s="231">
        <f>IF(OR(ES28=0,EY12=0),0,ABS(1000*EU53/(SQRT(3)*ES28*EY12)))</f>
        <v>84.820236244461256</v>
      </c>
      <c r="ET53" s="228"/>
      <c r="EU53" s="30">
        <v>-0.78600001335144043</v>
      </c>
      <c r="EV53" s="30"/>
      <c r="EW53" s="30"/>
      <c r="EX53" s="30">
        <v>-0.25699999928474426</v>
      </c>
      <c r="EY53" s="30"/>
      <c r="EZ53" s="31"/>
      <c r="FA53" s="231">
        <f>IF(OR(FA28=0,FG12=0),0,ABS(1000*FC53/(SQRT(3)*FA28*FG12)))</f>
        <v>84.538272012762619</v>
      </c>
      <c r="FB53" s="228"/>
      <c r="FC53" s="30">
        <v>-0.80000001192092896</v>
      </c>
      <c r="FD53" s="30"/>
      <c r="FE53" s="30"/>
      <c r="FF53" s="30">
        <v>-0.26100000739097595</v>
      </c>
      <c r="FG53" s="30"/>
      <c r="FH53" s="31"/>
      <c r="FI53" s="231">
        <f>IF(OR(FI28=0,FO12=0),0,ABS(1000*FK53/(SQRT(3)*FI28*FO12)))</f>
        <v>84.996985674124275</v>
      </c>
      <c r="FJ53" s="228"/>
      <c r="FK53" s="30">
        <v>-0.79199999570846558</v>
      </c>
      <c r="FL53" s="30"/>
      <c r="FM53" s="30"/>
      <c r="FN53" s="30">
        <v>-2.5299999862909317E-2</v>
      </c>
      <c r="FO53" s="30"/>
      <c r="FP53" s="31"/>
      <c r="FQ53" s="231">
        <f>IF(OR(FQ28=0,FW12=0),0,ABS(1000*FS53/(SQRT(3)*FQ28*FW12)))</f>
        <v>84.041451115043657</v>
      </c>
      <c r="FR53" s="228"/>
      <c r="FS53" s="30">
        <v>-0.82200002670288086</v>
      </c>
      <c r="FT53" s="30"/>
      <c r="FU53" s="30"/>
      <c r="FV53" s="30">
        <v>-0.26399999856948853</v>
      </c>
      <c r="FW53" s="30"/>
      <c r="FX53" s="31"/>
      <c r="FY53" s="231">
        <f>IF(OR(FY28=0,GE12=0),0,ABS(1000*GA53/(SQRT(3)*FY28*GE12)))</f>
        <v>84.091639937527773</v>
      </c>
      <c r="FZ53" s="228"/>
      <c r="GA53" s="30">
        <v>-0.77899998426437378</v>
      </c>
      <c r="GB53" s="30"/>
      <c r="GC53" s="30"/>
      <c r="GD53" s="30">
        <v>-0.24899999797344208</v>
      </c>
      <c r="GE53" s="30"/>
      <c r="GF53" s="31"/>
      <c r="GG53" s="231">
        <f>IF(OR(GG28=0,GM12=0),0,ABS(1000*GI53/(SQRT(3)*GG28*GM12)))</f>
        <v>75.284262979381836</v>
      </c>
      <c r="GH53" s="228"/>
      <c r="GI53" s="30">
        <v>-0.74000000953674316</v>
      </c>
      <c r="GJ53" s="30"/>
      <c r="GK53" s="30"/>
      <c r="GL53" s="30">
        <v>-0.23800000548362732</v>
      </c>
      <c r="GM53" s="30"/>
      <c r="GN53" s="31"/>
      <c r="GO53" s="231">
        <f>IF(OR(GO28=0,GU12=0),0,ABS(1000*GQ53/(SQRT(3)*GO28*GU12)))</f>
        <v>70.489276205604511</v>
      </c>
      <c r="GP53" s="228"/>
      <c r="GQ53" s="30">
        <v>-0.73500001430511475</v>
      </c>
      <c r="GR53" s="30"/>
      <c r="GS53" s="30"/>
      <c r="GT53" s="30">
        <v>-0.24799999594688416</v>
      </c>
      <c r="GU53" s="30"/>
      <c r="GV53" s="208"/>
    </row>
    <row r="54" spans="1:204" x14ac:dyDescent="0.2">
      <c r="A54" s="186" t="s">
        <v>69</v>
      </c>
      <c r="B54" s="185"/>
      <c r="C54" s="185"/>
      <c r="D54" s="185"/>
      <c r="E54" s="171"/>
      <c r="F54" s="171"/>
      <c r="G54" s="171"/>
      <c r="H54" s="171"/>
      <c r="I54" s="171"/>
      <c r="J54" s="171"/>
      <c r="K54" s="171"/>
      <c r="L54" s="192"/>
      <c r="M54" s="231">
        <f>IF(OR(M28=0,S12=0),0,ABS(1000*O54/(SQRT(3)*M28*S12)))</f>
        <v>0</v>
      </c>
      <c r="N54" s="228"/>
      <c r="O54" s="30">
        <v>0</v>
      </c>
      <c r="P54" s="30"/>
      <c r="Q54" s="30"/>
      <c r="R54" s="30">
        <v>0</v>
      </c>
      <c r="S54" s="30"/>
      <c r="T54" s="31"/>
      <c r="U54" s="231">
        <f>IF(OR(U28=0,AA12=0),0,ABS(1000*W54/(SQRT(3)*U28*AA12)))</f>
        <v>0</v>
      </c>
      <c r="V54" s="228"/>
      <c r="W54" s="30">
        <v>0</v>
      </c>
      <c r="X54" s="30"/>
      <c r="Y54" s="30"/>
      <c r="Z54" s="30">
        <v>0</v>
      </c>
      <c r="AA54" s="30"/>
      <c r="AB54" s="31"/>
      <c r="AC54" s="231">
        <f>IF(OR(AC28=0,AI12=0),0,ABS(1000*AE54/(SQRT(3)*AC28*AI12)))</f>
        <v>0</v>
      </c>
      <c r="AD54" s="228"/>
      <c r="AE54" s="30">
        <v>0</v>
      </c>
      <c r="AF54" s="30"/>
      <c r="AG54" s="30"/>
      <c r="AH54" s="30">
        <v>0</v>
      </c>
      <c r="AI54" s="30"/>
      <c r="AJ54" s="31"/>
      <c r="AK54" s="231">
        <f>IF(OR(AK28=0,AQ12=0),0,ABS(1000*AM54/(SQRT(3)*AK28*AQ12)))</f>
        <v>0</v>
      </c>
      <c r="AL54" s="228"/>
      <c r="AM54" s="30">
        <v>0</v>
      </c>
      <c r="AN54" s="30"/>
      <c r="AO54" s="30"/>
      <c r="AP54" s="30">
        <v>0</v>
      </c>
      <c r="AQ54" s="30"/>
      <c r="AR54" s="31"/>
      <c r="AS54" s="231">
        <f>IF(OR(AS28=0,AY12=0),0,ABS(1000*AU54/(SQRT(3)*AS28*AY12)))</f>
        <v>0</v>
      </c>
      <c r="AT54" s="228"/>
      <c r="AU54" s="30">
        <v>0</v>
      </c>
      <c r="AV54" s="30"/>
      <c r="AW54" s="30"/>
      <c r="AX54" s="30">
        <v>0</v>
      </c>
      <c r="AY54" s="30"/>
      <c r="AZ54" s="31"/>
      <c r="BA54" s="231">
        <f>IF(OR(BA28=0,BG12=0),0,ABS(1000*BC54/(SQRT(3)*BA28*BG12)))</f>
        <v>0</v>
      </c>
      <c r="BB54" s="228"/>
      <c r="BC54" s="30">
        <v>0</v>
      </c>
      <c r="BD54" s="30"/>
      <c r="BE54" s="30"/>
      <c r="BF54" s="30">
        <v>0</v>
      </c>
      <c r="BG54" s="30"/>
      <c r="BH54" s="31"/>
      <c r="BI54" s="231">
        <f>IF(OR(BI28=0,BO12=0),0,ABS(1000*BK54/(SQRT(3)*BI28*BO12)))</f>
        <v>0</v>
      </c>
      <c r="BJ54" s="228"/>
      <c r="BK54" s="30">
        <v>0</v>
      </c>
      <c r="BL54" s="30"/>
      <c r="BM54" s="30"/>
      <c r="BN54" s="30">
        <v>0</v>
      </c>
      <c r="BO54" s="30"/>
      <c r="BP54" s="31"/>
      <c r="BQ54" s="231">
        <f>IF(OR(BQ28=0,BW12=0),0,ABS(1000*BS54/(SQRT(3)*BQ28*BW12)))</f>
        <v>0</v>
      </c>
      <c r="BR54" s="228"/>
      <c r="BS54" s="30">
        <v>0</v>
      </c>
      <c r="BT54" s="30"/>
      <c r="BU54" s="30"/>
      <c r="BV54" s="30">
        <v>0</v>
      </c>
      <c r="BW54" s="30"/>
      <c r="BX54" s="31"/>
      <c r="BY54" s="231">
        <f>IF(OR(BY28=0,CE12=0),0,ABS(1000*CA54/(SQRT(3)*BY28*CE12)))</f>
        <v>0</v>
      </c>
      <c r="BZ54" s="228"/>
      <c r="CA54" s="30">
        <v>0</v>
      </c>
      <c r="CB54" s="30"/>
      <c r="CC54" s="30"/>
      <c r="CD54" s="30">
        <v>0</v>
      </c>
      <c r="CE54" s="30"/>
      <c r="CF54" s="31"/>
      <c r="CG54" s="231">
        <f>IF(OR(CG28=0,CM12=0),0,ABS(1000*CI54/(SQRT(3)*CG28*CM12)))</f>
        <v>0</v>
      </c>
      <c r="CH54" s="228"/>
      <c r="CI54" s="30">
        <v>0</v>
      </c>
      <c r="CJ54" s="30"/>
      <c r="CK54" s="30"/>
      <c r="CL54" s="30">
        <v>0</v>
      </c>
      <c r="CM54" s="30"/>
      <c r="CN54" s="31"/>
      <c r="CO54" s="231">
        <f>IF(OR(CO28=0,CU12=0),0,ABS(1000*CQ54/(SQRT(3)*CO28*CU12)))</f>
        <v>0</v>
      </c>
      <c r="CP54" s="228"/>
      <c r="CQ54" s="30">
        <v>0</v>
      </c>
      <c r="CR54" s="30"/>
      <c r="CS54" s="30"/>
      <c r="CT54" s="30">
        <v>0</v>
      </c>
      <c r="CU54" s="30"/>
      <c r="CV54" s="31"/>
      <c r="CW54" s="231">
        <f>IF(OR(CW28=0,DC12=0),0,ABS(1000*CY54/(SQRT(3)*CW28*DC12)))</f>
        <v>0</v>
      </c>
      <c r="CX54" s="228"/>
      <c r="CY54" s="30">
        <v>0</v>
      </c>
      <c r="CZ54" s="30"/>
      <c r="DA54" s="30"/>
      <c r="DB54" s="30">
        <v>0</v>
      </c>
      <c r="DC54" s="30"/>
      <c r="DD54" s="31"/>
      <c r="DE54" s="231">
        <f>IF(OR(DE28=0,DK12=0),0,ABS(1000*DG54/(SQRT(3)*DE28*DK12)))</f>
        <v>0</v>
      </c>
      <c r="DF54" s="228"/>
      <c r="DG54" s="30">
        <v>0</v>
      </c>
      <c r="DH54" s="30"/>
      <c r="DI54" s="30"/>
      <c r="DJ54" s="30">
        <v>0</v>
      </c>
      <c r="DK54" s="30"/>
      <c r="DL54" s="31"/>
      <c r="DM54" s="231">
        <f>IF(OR(DM28=0,DS12=0),0,ABS(1000*DO54/(SQRT(3)*DM28*DS12)))</f>
        <v>0</v>
      </c>
      <c r="DN54" s="228"/>
      <c r="DO54" s="30">
        <v>0</v>
      </c>
      <c r="DP54" s="30"/>
      <c r="DQ54" s="30"/>
      <c r="DR54" s="30">
        <v>0</v>
      </c>
      <c r="DS54" s="30"/>
      <c r="DT54" s="31"/>
      <c r="DU54" s="231">
        <f>IF(OR(DU28=0,EA12=0),0,ABS(1000*DW54/(SQRT(3)*DU28*EA12)))</f>
        <v>0</v>
      </c>
      <c r="DV54" s="228"/>
      <c r="DW54" s="30">
        <v>0</v>
      </c>
      <c r="DX54" s="30"/>
      <c r="DY54" s="30"/>
      <c r="DZ54" s="30">
        <v>0</v>
      </c>
      <c r="EA54" s="30"/>
      <c r="EB54" s="31"/>
      <c r="EC54" s="231">
        <f>IF(OR(EC28=0,EI12=0),0,ABS(1000*EE54/(SQRT(3)*EC28*EI12)))</f>
        <v>0</v>
      </c>
      <c r="ED54" s="228"/>
      <c r="EE54" s="30">
        <v>0</v>
      </c>
      <c r="EF54" s="30"/>
      <c r="EG54" s="30"/>
      <c r="EH54" s="30">
        <v>0</v>
      </c>
      <c r="EI54" s="30"/>
      <c r="EJ54" s="31"/>
      <c r="EK54" s="231">
        <f>IF(OR(EK28=0,EQ12=0),0,ABS(1000*EM54/(SQRT(3)*EK28*EQ12)))</f>
        <v>0</v>
      </c>
      <c r="EL54" s="228"/>
      <c r="EM54" s="30">
        <v>0</v>
      </c>
      <c r="EN54" s="30"/>
      <c r="EO54" s="30"/>
      <c r="EP54" s="30">
        <v>0</v>
      </c>
      <c r="EQ54" s="30"/>
      <c r="ER54" s="31"/>
      <c r="ES54" s="231">
        <f>IF(OR(ES28=0,EY12=0),0,ABS(1000*EU54/(SQRT(3)*ES28*EY12)))</f>
        <v>0</v>
      </c>
      <c r="ET54" s="228"/>
      <c r="EU54" s="30">
        <v>0</v>
      </c>
      <c r="EV54" s="30"/>
      <c r="EW54" s="30"/>
      <c r="EX54" s="30">
        <v>0</v>
      </c>
      <c r="EY54" s="30"/>
      <c r="EZ54" s="31"/>
      <c r="FA54" s="231">
        <f>IF(OR(FA28=0,FG12=0),0,ABS(1000*FC54/(SQRT(3)*FA28*FG12)))</f>
        <v>0</v>
      </c>
      <c r="FB54" s="228"/>
      <c r="FC54" s="30">
        <v>0</v>
      </c>
      <c r="FD54" s="30"/>
      <c r="FE54" s="30"/>
      <c r="FF54" s="30">
        <v>0</v>
      </c>
      <c r="FG54" s="30"/>
      <c r="FH54" s="31"/>
      <c r="FI54" s="231">
        <f>IF(OR(FI28=0,FO12=0),0,ABS(1000*FK54/(SQRT(3)*FI28*FO12)))</f>
        <v>0</v>
      </c>
      <c r="FJ54" s="228"/>
      <c r="FK54" s="30">
        <v>0</v>
      </c>
      <c r="FL54" s="30"/>
      <c r="FM54" s="30"/>
      <c r="FN54" s="30">
        <v>0</v>
      </c>
      <c r="FO54" s="30"/>
      <c r="FP54" s="31"/>
      <c r="FQ54" s="231">
        <f>IF(OR(FQ28=0,FW12=0),0,ABS(1000*FS54/(SQRT(3)*FQ28*FW12)))</f>
        <v>0</v>
      </c>
      <c r="FR54" s="228"/>
      <c r="FS54" s="30">
        <v>0</v>
      </c>
      <c r="FT54" s="30"/>
      <c r="FU54" s="30"/>
      <c r="FV54" s="30">
        <v>0</v>
      </c>
      <c r="FW54" s="30"/>
      <c r="FX54" s="31"/>
      <c r="FY54" s="231">
        <f>IF(OR(FY28=0,GE12=0),0,ABS(1000*GA54/(SQRT(3)*FY28*GE12)))</f>
        <v>0</v>
      </c>
      <c r="FZ54" s="228"/>
      <c r="GA54" s="30">
        <v>0</v>
      </c>
      <c r="GB54" s="30"/>
      <c r="GC54" s="30"/>
      <c r="GD54" s="30">
        <v>0</v>
      </c>
      <c r="GE54" s="30"/>
      <c r="GF54" s="31"/>
      <c r="GG54" s="231">
        <f>IF(OR(GG28=0,GM12=0),0,ABS(1000*GI54/(SQRT(3)*GG28*GM12)))</f>
        <v>0</v>
      </c>
      <c r="GH54" s="228"/>
      <c r="GI54" s="30">
        <v>0</v>
      </c>
      <c r="GJ54" s="30"/>
      <c r="GK54" s="30"/>
      <c r="GL54" s="30">
        <v>0</v>
      </c>
      <c r="GM54" s="30"/>
      <c r="GN54" s="31"/>
      <c r="GO54" s="231">
        <f>IF(OR(GO28=0,GU12=0),0,ABS(1000*GQ54/(SQRT(3)*GO28*GU12)))</f>
        <v>0</v>
      </c>
      <c r="GP54" s="228"/>
      <c r="GQ54" s="30">
        <v>0</v>
      </c>
      <c r="GR54" s="30"/>
      <c r="GS54" s="30"/>
      <c r="GT54" s="30">
        <v>0</v>
      </c>
      <c r="GU54" s="30"/>
      <c r="GV54" s="208"/>
    </row>
    <row r="55" spans="1:204" x14ac:dyDescent="0.2">
      <c r="A55" s="186" t="s">
        <v>70</v>
      </c>
      <c r="B55" s="185"/>
      <c r="C55" s="185"/>
      <c r="D55" s="185"/>
      <c r="E55" s="171"/>
      <c r="F55" s="171"/>
      <c r="G55" s="171"/>
      <c r="H55" s="171"/>
      <c r="I55" s="171"/>
      <c r="J55" s="171"/>
      <c r="K55" s="171"/>
      <c r="L55" s="192"/>
      <c r="M55" s="231">
        <f>IF(OR(M28=0,S12=0),0,ABS(1000*O55/(SQRT(3)*M28*S12)))</f>
        <v>0.8353466062150714</v>
      </c>
      <c r="N55" s="228"/>
      <c r="O55" s="30">
        <v>-8.39999970048666E-3</v>
      </c>
      <c r="P55" s="30"/>
      <c r="Q55" s="30"/>
      <c r="R55" s="30">
        <v>-9.0000003576278687E-2</v>
      </c>
      <c r="S55" s="30"/>
      <c r="T55" s="31"/>
      <c r="U55" s="231">
        <f>IF(OR(U28=0,AA12=0),0,ABS(1000*W55/(SQRT(3)*U28*AA12)))</f>
        <v>81.145336925448035</v>
      </c>
      <c r="V55" s="228"/>
      <c r="W55" s="30">
        <v>-0.76599997282028198</v>
      </c>
      <c r="X55" s="30"/>
      <c r="Y55" s="30"/>
      <c r="Z55" s="30">
        <v>-1.4639999866485596</v>
      </c>
      <c r="AA55" s="30"/>
      <c r="AB55" s="31"/>
      <c r="AC55" s="231">
        <f>IF(OR(AC28=0,AI12=0),0,ABS(1000*AE55/(SQRT(3)*AC28*AI12)))</f>
        <v>61.428807226523297</v>
      </c>
      <c r="AD55" s="228"/>
      <c r="AE55" s="30">
        <v>-0.59500002861022949</v>
      </c>
      <c r="AF55" s="30"/>
      <c r="AG55" s="30"/>
      <c r="AH55" s="30">
        <v>-1.1059999465942383</v>
      </c>
      <c r="AI55" s="30"/>
      <c r="AJ55" s="31"/>
      <c r="AK55" s="231">
        <f>IF(OR(AK28=0,AQ12=0),0,ABS(1000*AM55/(SQRT(3)*AK28*AQ12)))</f>
        <v>84.145176161634822</v>
      </c>
      <c r="AL55" s="228"/>
      <c r="AM55" s="30">
        <v>-0.80000001192092896</v>
      </c>
      <c r="AN55" s="30"/>
      <c r="AO55" s="30"/>
      <c r="AP55" s="30">
        <v>-1.5180000066757202</v>
      </c>
      <c r="AQ55" s="30"/>
      <c r="AR55" s="31"/>
      <c r="AS55" s="231">
        <f>IF(OR(AS28=0,AY12=0),0,ABS(1000*AU55/(SQRT(3)*AS28*AY12)))</f>
        <v>63.021984920444659</v>
      </c>
      <c r="AT55" s="228"/>
      <c r="AU55" s="30">
        <v>-0.6029999852180481</v>
      </c>
      <c r="AV55" s="30"/>
      <c r="AW55" s="30"/>
      <c r="AX55" s="30">
        <v>-1.0709999799728394</v>
      </c>
      <c r="AY55" s="30"/>
      <c r="AZ55" s="31"/>
      <c r="BA55" s="231">
        <f>IF(OR(BA28=0,BG12=0),0,ABS(1000*BC55/(SQRT(3)*BA28*BG12)))</f>
        <v>78.109749437861254</v>
      </c>
      <c r="BB55" s="228"/>
      <c r="BC55" s="30">
        <v>-0.73299998044967651</v>
      </c>
      <c r="BD55" s="30"/>
      <c r="BE55" s="30"/>
      <c r="BF55" s="30">
        <v>-1.315000057220459</v>
      </c>
      <c r="BG55" s="30"/>
      <c r="BH55" s="31"/>
      <c r="BI55" s="231">
        <f>IF(OR(BI28=0,BO12=0),0,ABS(1000*BK55/(SQRT(3)*BI28*BO12)))</f>
        <v>67.937655289619968</v>
      </c>
      <c r="BJ55" s="228"/>
      <c r="BK55" s="30">
        <v>-0.66200000047683716</v>
      </c>
      <c r="BL55" s="30"/>
      <c r="BM55" s="30"/>
      <c r="BN55" s="30">
        <v>-1.1890000104904175</v>
      </c>
      <c r="BO55" s="30"/>
      <c r="BP55" s="31"/>
      <c r="BQ55" s="231">
        <f>IF(OR(BQ28=0,BW12=0),0,ABS(1000*BS55/(SQRT(3)*BQ28*BW12)))</f>
        <v>20.814337933427222</v>
      </c>
      <c r="BR55" s="228"/>
      <c r="BS55" s="30">
        <v>-0.21699999272823334</v>
      </c>
      <c r="BT55" s="30"/>
      <c r="BU55" s="30"/>
      <c r="BV55" s="30">
        <v>-0.27500000596046448</v>
      </c>
      <c r="BW55" s="30"/>
      <c r="BX55" s="31"/>
      <c r="BY55" s="231">
        <f>IF(OR(BY28=0,CE12=0),0,ABS(1000*CA55/(SQRT(3)*BY28*CE12)))</f>
        <v>25.559570244327599</v>
      </c>
      <c r="BZ55" s="228"/>
      <c r="CA55" s="30">
        <v>-0.25900000333786011</v>
      </c>
      <c r="CB55" s="30"/>
      <c r="CC55" s="30"/>
      <c r="CD55" s="30">
        <v>-0.42199999094009399</v>
      </c>
      <c r="CE55" s="30"/>
      <c r="CF55" s="31"/>
      <c r="CG55" s="231">
        <f>IF(OR(CG28=0,CM12=0),0,ABS(1000*CI55/(SQRT(3)*CG28*CM12)))</f>
        <v>18.907252315466646</v>
      </c>
      <c r="CH55" s="228"/>
      <c r="CI55" s="30">
        <v>-0.19499999284744263</v>
      </c>
      <c r="CJ55" s="30"/>
      <c r="CK55" s="30"/>
      <c r="CL55" s="30">
        <v>-0.18700000643730164</v>
      </c>
      <c r="CM55" s="30"/>
      <c r="CN55" s="31"/>
      <c r="CO55" s="231">
        <f>IF(OR(CO28=0,CU12=0),0,ABS(1000*CQ55/(SQRT(3)*CO28*CU12)))</f>
        <v>18.162773288779153</v>
      </c>
      <c r="CP55" s="228"/>
      <c r="CQ55" s="30">
        <v>-0.18799999356269836</v>
      </c>
      <c r="CR55" s="30"/>
      <c r="CS55" s="30"/>
      <c r="CT55" s="30">
        <v>-0.20100000500679016</v>
      </c>
      <c r="CU55" s="30"/>
      <c r="CV55" s="31"/>
      <c r="CW55" s="231">
        <f>IF(OR(CW28=0,DC12=0),0,ABS(1000*CY55/(SQRT(3)*CW28*DC12)))</f>
        <v>20.606078298279979</v>
      </c>
      <c r="CX55" s="228"/>
      <c r="CY55" s="30">
        <v>-0.21299999952316284</v>
      </c>
      <c r="CZ55" s="30"/>
      <c r="DA55" s="30"/>
      <c r="DB55" s="30">
        <v>-0.22599999606609344</v>
      </c>
      <c r="DC55" s="30"/>
      <c r="DD55" s="31"/>
      <c r="DE55" s="231">
        <f>IF(OR(DE28=0,DK12=0),0,ABS(1000*DG55/(SQRT(3)*DE28*DK12)))</f>
        <v>45.813962336428439</v>
      </c>
      <c r="DF55" s="228"/>
      <c r="DG55" s="30">
        <v>-0.46399998664855957</v>
      </c>
      <c r="DH55" s="30"/>
      <c r="DI55" s="30"/>
      <c r="DJ55" s="30">
        <v>-0.8410000205039978</v>
      </c>
      <c r="DK55" s="30"/>
      <c r="DL55" s="31"/>
      <c r="DM55" s="231">
        <f>IF(OR(DM28=0,DS12=0),0,ABS(1000*DO55/(SQRT(3)*DM28*DS12)))</f>
        <v>92.389168555646918</v>
      </c>
      <c r="DN55" s="228"/>
      <c r="DO55" s="30">
        <v>-0.86400002241134644</v>
      </c>
      <c r="DP55" s="30"/>
      <c r="DQ55" s="30"/>
      <c r="DR55" s="30">
        <v>-1.5850000381469727</v>
      </c>
      <c r="DS55" s="30"/>
      <c r="DT55" s="31"/>
      <c r="DU55" s="231">
        <f>IF(OR(DU28=0,EA12=0),0,ABS(1000*DW55/(SQRT(3)*DU28*EA12)))</f>
        <v>52.247875846969976</v>
      </c>
      <c r="DV55" s="228"/>
      <c r="DW55" s="30">
        <v>-0.49700000882148743</v>
      </c>
      <c r="DX55" s="30"/>
      <c r="DY55" s="30"/>
      <c r="DZ55" s="30">
        <v>-0.82700002193450928</v>
      </c>
      <c r="EA55" s="30"/>
      <c r="EB55" s="31"/>
      <c r="EC55" s="231">
        <f>IF(OR(EC28=0,EI12=0),0,ABS(1000*EE55/(SQRT(3)*EC28*EI12)))</f>
        <v>25.239615991556747</v>
      </c>
      <c r="ED55" s="228"/>
      <c r="EE55" s="30">
        <v>-0.24199999868869781</v>
      </c>
      <c r="EF55" s="30"/>
      <c r="EG55" s="30"/>
      <c r="EH55" s="30">
        <v>-0.33300000429153442</v>
      </c>
      <c r="EI55" s="30"/>
      <c r="EJ55" s="31"/>
      <c r="EK55" s="231">
        <f>IF(OR(EK28=0,EQ12=0),0,ABS(1000*EM55/(SQRT(3)*EK28*EQ12)))</f>
        <v>112.54389918151924</v>
      </c>
      <c r="EL55" s="228"/>
      <c r="EM55" s="30">
        <v>-0.99900001287460327</v>
      </c>
      <c r="EN55" s="30"/>
      <c r="EO55" s="30"/>
      <c r="EP55" s="30">
        <v>-1.8029999732971191</v>
      </c>
      <c r="EQ55" s="30"/>
      <c r="ER55" s="31"/>
      <c r="ES55" s="231">
        <f>IF(OR(ES28=0,EY12=0),0,ABS(1000*EU55/(SQRT(3)*ES28*EY12)))</f>
        <v>105.64759227346627</v>
      </c>
      <c r="ET55" s="228"/>
      <c r="EU55" s="30">
        <v>-0.97899997234344482</v>
      </c>
      <c r="EV55" s="30"/>
      <c r="EW55" s="30"/>
      <c r="EX55" s="30">
        <v>-1.7730000019073486</v>
      </c>
      <c r="EY55" s="30"/>
      <c r="EZ55" s="31"/>
      <c r="FA55" s="231">
        <f>IF(OR(FA28=0,FG12=0),0,ABS(1000*FC55/(SQRT(3)*FA28*FG12)))</f>
        <v>76.824153345273999</v>
      </c>
      <c r="FB55" s="228"/>
      <c r="FC55" s="30">
        <v>-0.72699999809265137</v>
      </c>
      <c r="FD55" s="30"/>
      <c r="FE55" s="30"/>
      <c r="FF55" s="30">
        <v>-1.2300000190734863</v>
      </c>
      <c r="FG55" s="30"/>
      <c r="FH55" s="31"/>
      <c r="FI55" s="231">
        <f>IF(OR(FI28=0,FO12=0),0,ABS(1000*FK55/(SQRT(3)*FI28*FO12)))</f>
        <v>101.84613626626209</v>
      </c>
      <c r="FJ55" s="228"/>
      <c r="FK55" s="30">
        <v>-0.94900000095367432</v>
      </c>
      <c r="FL55" s="30"/>
      <c r="FM55" s="30"/>
      <c r="FN55" s="30">
        <v>-1.6749999523162842</v>
      </c>
      <c r="FO55" s="30"/>
      <c r="FP55" s="31"/>
      <c r="FQ55" s="231">
        <f>IF(OR(FQ28=0,FW12=0),0,ABS(1000*FS55/(SQRT(3)*FQ28*FW12)))</f>
        <v>31.898944570681358</v>
      </c>
      <c r="FR55" s="228"/>
      <c r="FS55" s="30">
        <v>-0.31200000643730164</v>
      </c>
      <c r="FT55" s="30"/>
      <c r="FU55" s="30"/>
      <c r="FV55" s="30">
        <v>-0.44600000977516174</v>
      </c>
      <c r="FW55" s="30"/>
      <c r="FX55" s="31"/>
      <c r="FY55" s="231">
        <f>IF(OR(FY28=0,GE12=0),0,ABS(1000*GA55/(SQRT(3)*FY28*GE12)))</f>
        <v>97.153370305061856</v>
      </c>
      <c r="FZ55" s="228"/>
      <c r="GA55" s="30">
        <v>-0.89999997615814209</v>
      </c>
      <c r="GB55" s="30"/>
      <c r="GC55" s="30"/>
      <c r="GD55" s="30">
        <v>-1.684999942779541</v>
      </c>
      <c r="GE55" s="30"/>
      <c r="GF55" s="31"/>
      <c r="GG55" s="231">
        <f>IF(OR(GG28=0,GM12=0),0,ABS(1000*GI55/(SQRT(3)*GG28*GM12)))</f>
        <v>68.671456423836545</v>
      </c>
      <c r="GH55" s="228"/>
      <c r="GI55" s="30">
        <v>-0.67500001192092896</v>
      </c>
      <c r="GJ55" s="30"/>
      <c r="GK55" s="30"/>
      <c r="GL55" s="30">
        <v>-1.2230000495910645</v>
      </c>
      <c r="GM55" s="30"/>
      <c r="GN55" s="31"/>
      <c r="GO55" s="231">
        <f>IF(OR(GO28=0,GU12=0),0,ABS(1000*GQ55/(SQRT(3)*GO28*GU12)))</f>
        <v>21.866060776169114</v>
      </c>
      <c r="GP55" s="228"/>
      <c r="GQ55" s="30">
        <v>-0.22800000011920929</v>
      </c>
      <c r="GR55" s="30"/>
      <c r="GS55" s="30"/>
      <c r="GT55" s="30">
        <v>-0.25699999928474426</v>
      </c>
      <c r="GU55" s="30"/>
      <c r="GV55" s="208"/>
    </row>
    <row r="56" spans="1:204" x14ac:dyDescent="0.2">
      <c r="A56" s="186" t="s">
        <v>71</v>
      </c>
      <c r="B56" s="185"/>
      <c r="C56" s="185"/>
      <c r="D56" s="185"/>
      <c r="E56" s="171"/>
      <c r="F56" s="171"/>
      <c r="G56" s="171">
        <v>49.1</v>
      </c>
      <c r="H56" s="171">
        <v>15</v>
      </c>
      <c r="I56" s="171">
        <v>49.7</v>
      </c>
      <c r="J56" s="171">
        <v>15</v>
      </c>
      <c r="K56" s="171"/>
      <c r="L56" s="192"/>
      <c r="M56" s="231">
        <f>IF(OR(M28=0,S12=0),0,ABS(1000*O56/(SQRT(3)*M28*S12)))</f>
        <v>1.0939063031208069</v>
      </c>
      <c r="N56" s="228"/>
      <c r="O56" s="30">
        <v>-1.0999999940395355E-2</v>
      </c>
      <c r="P56" s="30"/>
      <c r="Q56" s="30"/>
      <c r="R56" s="30">
        <v>-0.34999999403953552</v>
      </c>
      <c r="S56" s="30"/>
      <c r="T56" s="31"/>
      <c r="U56" s="231">
        <f>IF(OR(U28=0,AA12=0),0,ABS(1000*W56/(SQRT(3)*U28*AA12)))</f>
        <v>18.432491801227432</v>
      </c>
      <c r="V56" s="228"/>
      <c r="W56" s="30">
        <v>-0.17399999499320984</v>
      </c>
      <c r="X56" s="30"/>
      <c r="Y56" s="30"/>
      <c r="Z56" s="30">
        <v>-0.44699999690055847</v>
      </c>
      <c r="AA56" s="30"/>
      <c r="AB56" s="31"/>
      <c r="AC56" s="231">
        <f>IF(OR(AC28=0,AI12=0),0,ABS(1000*AE56/(SQRT(3)*AC28*AI12)))</f>
        <v>13.524660825721948</v>
      </c>
      <c r="AD56" s="228"/>
      <c r="AE56" s="30">
        <v>-0.13099999725818634</v>
      </c>
      <c r="AF56" s="30"/>
      <c r="AG56" s="30"/>
      <c r="AH56" s="30">
        <v>-0.460999995470047</v>
      </c>
      <c r="AI56" s="30"/>
      <c r="AJ56" s="31"/>
      <c r="AK56" s="231">
        <f>IF(OR(AK28=0,AQ12=0),0,ABS(1000*AM56/(SQRT(3)*AK28*AQ12)))</f>
        <v>17.775668174190042</v>
      </c>
      <c r="AL56" s="228"/>
      <c r="AM56" s="30">
        <v>-0.16899999976158142</v>
      </c>
      <c r="AN56" s="30"/>
      <c r="AO56" s="30"/>
      <c r="AP56" s="30">
        <v>-0.45600000023841858</v>
      </c>
      <c r="AQ56" s="30"/>
      <c r="AR56" s="31"/>
      <c r="AS56" s="231">
        <f>IF(OR(AS28=0,AY12=0),0,ABS(1000*AU56/(SQRT(3)*AS28*AY12)))</f>
        <v>14.527456100385228</v>
      </c>
      <c r="AT56" s="228"/>
      <c r="AU56" s="30">
        <v>-0.13899999856948853</v>
      </c>
      <c r="AV56" s="30"/>
      <c r="AW56" s="30"/>
      <c r="AX56" s="30">
        <v>-0.45899999141693115</v>
      </c>
      <c r="AY56" s="30"/>
      <c r="AZ56" s="31"/>
      <c r="BA56" s="231">
        <f>IF(OR(BA28=0,BG12=0),0,ABS(1000*BC56/(SQRT(3)*BA28*BG12)))</f>
        <v>12.36116086730857</v>
      </c>
      <c r="BB56" s="228"/>
      <c r="BC56" s="30">
        <v>-0.11599999666213989</v>
      </c>
      <c r="BD56" s="30"/>
      <c r="BE56" s="30"/>
      <c r="BF56" s="30">
        <v>-0.44699999690055847</v>
      </c>
      <c r="BG56" s="30"/>
      <c r="BH56" s="31"/>
      <c r="BI56" s="231">
        <f>IF(OR(BI28=0,BO12=0),0,ABS(1000*BK56/(SQRT(3)*BI28*BO12)))</f>
        <v>13.54648103199029</v>
      </c>
      <c r="BJ56" s="228"/>
      <c r="BK56" s="30">
        <v>-0.13199999928474426</v>
      </c>
      <c r="BL56" s="30"/>
      <c r="BM56" s="30"/>
      <c r="BN56" s="30">
        <v>-0.37799999117851257</v>
      </c>
      <c r="BO56" s="30"/>
      <c r="BP56" s="31"/>
      <c r="BQ56" s="231">
        <f>IF(OR(BQ28=0,BW12=0),0,ABS(1000*BS56/(SQRT(3)*BQ28*BW12)))</f>
        <v>0.76734892606647076</v>
      </c>
      <c r="BR56" s="228"/>
      <c r="BS56" s="30">
        <v>-8.0000003799796104E-3</v>
      </c>
      <c r="BT56" s="30"/>
      <c r="BU56" s="30"/>
      <c r="BV56" s="30">
        <v>-4.6000000089406967E-2</v>
      </c>
      <c r="BW56" s="30"/>
      <c r="BX56" s="31"/>
      <c r="BY56" s="231">
        <f>IF(OR(BY28=0,CE12=0),0,ABS(1000*CA56/(SQRT(3)*BY28*CE12)))</f>
        <v>0.98685595921343516</v>
      </c>
      <c r="BZ56" s="228"/>
      <c r="CA56" s="30">
        <v>-9.9999997764825821E-3</v>
      </c>
      <c r="CB56" s="30"/>
      <c r="CC56" s="30"/>
      <c r="CD56" s="30">
        <v>-6.1000000685453415E-2</v>
      </c>
      <c r="CE56" s="30"/>
      <c r="CF56" s="31"/>
      <c r="CG56" s="231">
        <f>IF(OR(CG28=0,CM12=0),0,ABS(1000*CI56/(SQRT(3)*CG28*CM12)))</f>
        <v>0.67872192383638075</v>
      </c>
      <c r="CH56" s="228"/>
      <c r="CI56" s="30">
        <v>-7.0000002160668373E-3</v>
      </c>
      <c r="CJ56" s="30"/>
      <c r="CK56" s="30"/>
      <c r="CL56" s="30">
        <v>-2.199999988079071E-2</v>
      </c>
      <c r="CM56" s="30"/>
      <c r="CN56" s="31"/>
      <c r="CO56" s="231">
        <f>IF(OR(CO28=0,CU12=0),0,ABS(1000*CQ56/(SQRT(3)*CO28*CU12)))</f>
        <v>0.3671199043851166</v>
      </c>
      <c r="CP56" s="228"/>
      <c r="CQ56" s="30">
        <v>-3.8000000640749931E-3</v>
      </c>
      <c r="CR56" s="30"/>
      <c r="CS56" s="30"/>
      <c r="CT56" s="30">
        <v>-2.0999999716877937E-2</v>
      </c>
      <c r="CU56" s="30"/>
      <c r="CV56" s="31"/>
      <c r="CW56" s="231">
        <f>IF(OR(CW28=0,DC12=0),0,ABS(1000*CY56/(SQRT(3)*CW28*DC12)))</f>
        <v>3.2892333417122308</v>
      </c>
      <c r="CX56" s="228"/>
      <c r="CY56" s="30">
        <v>-3.4000001847743988E-2</v>
      </c>
      <c r="CZ56" s="30"/>
      <c r="DA56" s="30"/>
      <c r="DB56" s="30">
        <v>-1.4000000432133675E-2</v>
      </c>
      <c r="DC56" s="30"/>
      <c r="DD56" s="31"/>
      <c r="DE56" s="231">
        <f>IF(OR(DE28=0,DK12=0),0,ABS(1000*DG56/(SQRT(3)*DE28*DK12)))</f>
        <v>13.033282693217568</v>
      </c>
      <c r="DF56" s="228"/>
      <c r="DG56" s="30">
        <v>-0.13199999928474426</v>
      </c>
      <c r="DH56" s="30"/>
      <c r="DI56" s="30"/>
      <c r="DJ56" s="30">
        <v>-0.1379999965429306</v>
      </c>
      <c r="DK56" s="30"/>
      <c r="DL56" s="31"/>
      <c r="DM56" s="231">
        <f>IF(OR(DM28=0,DS12=0),0,ABS(1000*DO56/(SQRT(3)*DM28*DS12)))</f>
        <v>13.687284525542053</v>
      </c>
      <c r="DN56" s="228"/>
      <c r="DO56" s="30">
        <v>-0.12800000607967377</v>
      </c>
      <c r="DP56" s="30"/>
      <c r="DQ56" s="30"/>
      <c r="DR56" s="30">
        <v>-0.42500001192092896</v>
      </c>
      <c r="DS56" s="30"/>
      <c r="DT56" s="31"/>
      <c r="DU56" s="231">
        <f>IF(OR(DU28=0,EA12=0),0,ABS(1000*DW56/(SQRT(3)*DU28*EA12)))</f>
        <v>13.456193777381394</v>
      </c>
      <c r="DV56" s="228"/>
      <c r="DW56" s="30">
        <v>-0.12800000607967377</v>
      </c>
      <c r="DX56" s="30"/>
      <c r="DY56" s="30"/>
      <c r="DZ56" s="30">
        <v>-0.34999999403953552</v>
      </c>
      <c r="EA56" s="30"/>
      <c r="EB56" s="31"/>
      <c r="EC56" s="231">
        <f>IF(OR(EC28=0,EI12=0),0,ABS(1000*EE56/(SQRT(3)*EC28*EI12)))</f>
        <v>4.2761334291103239</v>
      </c>
      <c r="ED56" s="228"/>
      <c r="EE56" s="30">
        <v>-4.1000001132488251E-2</v>
      </c>
      <c r="EF56" s="30"/>
      <c r="EG56" s="30"/>
      <c r="EH56" s="30">
        <v>-0.14800000190734863</v>
      </c>
      <c r="EI56" s="30"/>
      <c r="EJ56" s="31"/>
      <c r="EK56" s="231">
        <f>IF(OR(EK28=0,EQ12=0),0,ABS(1000*EM56/(SQRT(3)*EK28*EQ12)))</f>
        <v>17.123795700762201</v>
      </c>
      <c r="EL56" s="228"/>
      <c r="EM56" s="30">
        <v>-0.15199999511241913</v>
      </c>
      <c r="EN56" s="30"/>
      <c r="EO56" s="30"/>
      <c r="EP56" s="30">
        <v>-0.44299998879432678</v>
      </c>
      <c r="EQ56" s="30"/>
      <c r="ER56" s="31"/>
      <c r="ES56" s="231">
        <f>IF(OR(ES28=0,EY12=0),0,ABS(1000*EU56/(SQRT(3)*ES28*EY12)))</f>
        <v>18.237429594904931</v>
      </c>
      <c r="ET56" s="228"/>
      <c r="EU56" s="30">
        <v>-0.16899999976158142</v>
      </c>
      <c r="EV56" s="30"/>
      <c r="EW56" s="30"/>
      <c r="EX56" s="30">
        <v>-0.45300000905990601</v>
      </c>
      <c r="EY56" s="30"/>
      <c r="EZ56" s="31"/>
      <c r="FA56" s="231">
        <f>IF(OR(FA28=0,FG12=0),0,ABS(1000*FC56/(SQRT(3)*FA28*FG12)))</f>
        <v>13.84314154607576</v>
      </c>
      <c r="FB56" s="228"/>
      <c r="FC56" s="30">
        <v>-0.13099999725818634</v>
      </c>
      <c r="FD56" s="30"/>
      <c r="FE56" s="30"/>
      <c r="FF56" s="30">
        <v>-0.44100001454353333</v>
      </c>
      <c r="FG56" s="30"/>
      <c r="FH56" s="31"/>
      <c r="FI56" s="231">
        <f>IF(OR(FI28=0,FO12=0),0,ABS(1000*FK56/(SQRT(3)*FI28*FO12)))</f>
        <v>14.166164279020713</v>
      </c>
      <c r="FJ56" s="228"/>
      <c r="FK56" s="30">
        <v>-0.13199999928474426</v>
      </c>
      <c r="FL56" s="30"/>
      <c r="FM56" s="30"/>
      <c r="FN56" s="30">
        <v>-0.40799999237060547</v>
      </c>
      <c r="FO56" s="30"/>
      <c r="FP56" s="31"/>
      <c r="FQ56" s="231">
        <f>IF(OR(FQ28=0,FW12=0),0,ABS(1000*FS56/(SQRT(3)*FQ28*FW12)))</f>
        <v>12.473305131599933</v>
      </c>
      <c r="FR56" s="228"/>
      <c r="FS56" s="30">
        <v>-0.12200000137090683</v>
      </c>
      <c r="FT56" s="30"/>
      <c r="FU56" s="30"/>
      <c r="FV56" s="30">
        <v>-0.47400000691413879</v>
      </c>
      <c r="FW56" s="30"/>
      <c r="FX56" s="31"/>
      <c r="FY56" s="231">
        <f>IF(OR(FY28=0,GE12=0),0,ABS(1000*GA56/(SQRT(3)*FY28*GE12)))</f>
        <v>16.408124669694029</v>
      </c>
      <c r="FZ56" s="228"/>
      <c r="GA56" s="30">
        <v>-0.15199999511241913</v>
      </c>
      <c r="GB56" s="30"/>
      <c r="GC56" s="30"/>
      <c r="GD56" s="30">
        <v>-0.16300000250339508</v>
      </c>
      <c r="GE56" s="30"/>
      <c r="GF56" s="31"/>
      <c r="GG56" s="231">
        <f>IF(OR(GG28=0,GM12=0),0,ABS(1000*GI56/(SQRT(3)*GG28*GM12)))</f>
        <v>13.327348806464997</v>
      </c>
      <c r="GH56" s="228"/>
      <c r="GI56" s="30">
        <v>-0.13099999725818634</v>
      </c>
      <c r="GJ56" s="30"/>
      <c r="GK56" s="30"/>
      <c r="GL56" s="30">
        <v>-0.38400000333786011</v>
      </c>
      <c r="GM56" s="30"/>
      <c r="GN56" s="31"/>
      <c r="GO56" s="231">
        <f>IF(OR(GO28=0,GU12=0),0,ABS(1000*GQ56/(SQRT(3)*GO28*GU12)))</f>
        <v>0.38361511935646753</v>
      </c>
      <c r="GP56" s="228"/>
      <c r="GQ56" s="30">
        <v>-4.0000001899898052E-3</v>
      </c>
      <c r="GR56" s="30"/>
      <c r="GS56" s="30"/>
      <c r="GT56" s="30">
        <v>-1.7000000923871994E-2</v>
      </c>
      <c r="GU56" s="30"/>
      <c r="GV56" s="208"/>
    </row>
    <row r="57" spans="1:204" x14ac:dyDescent="0.2">
      <c r="A57" s="186" t="s">
        <v>72</v>
      </c>
      <c r="B57" s="185"/>
      <c r="C57" s="185"/>
      <c r="D57" s="185"/>
      <c r="E57" s="171"/>
      <c r="F57" s="171"/>
      <c r="G57" s="171"/>
      <c r="H57" s="171"/>
      <c r="I57" s="171"/>
      <c r="J57" s="171"/>
      <c r="K57" s="171"/>
      <c r="L57" s="192"/>
      <c r="M57" s="231">
        <f>IF(OR(M28=0,S12=0),0,ABS(1000*O57/(SQRT(3)*M28*S12)))</f>
        <v>15.811917909972161</v>
      </c>
      <c r="N57" s="228"/>
      <c r="O57" s="30">
        <v>-0.15899999439716339</v>
      </c>
      <c r="P57" s="30"/>
      <c r="Q57" s="30"/>
      <c r="R57" s="30">
        <v>-0.25200000405311584</v>
      </c>
      <c r="S57" s="30"/>
      <c r="T57" s="31"/>
      <c r="U57" s="231">
        <f>IF(OR(U28=0,AA12=0),0,ABS(1000*W57/(SQRT(3)*U28*AA12)))</f>
        <v>29.767414539346724</v>
      </c>
      <c r="V57" s="228"/>
      <c r="W57" s="30">
        <v>-0.28099998831748962</v>
      </c>
      <c r="X57" s="30"/>
      <c r="Y57" s="30"/>
      <c r="Z57" s="30">
        <v>-0.23299999535083771</v>
      </c>
      <c r="AA57" s="30"/>
      <c r="AB57" s="31"/>
      <c r="AC57" s="231">
        <f>IF(OR(AC28=0,AI12=0),0,ABS(1000*AE57/(SQRT(3)*AC28*AI12)))</f>
        <v>33.863274551265221</v>
      </c>
      <c r="AD57" s="228"/>
      <c r="AE57" s="30">
        <v>-0.32800000905990601</v>
      </c>
      <c r="AF57" s="30"/>
      <c r="AG57" s="30"/>
      <c r="AH57" s="30">
        <v>-0.30399999022483826</v>
      </c>
      <c r="AI57" s="30"/>
      <c r="AJ57" s="31"/>
      <c r="AK57" s="231">
        <f>IF(OR(AK28=0,AQ12=0),0,ABS(1000*AM57/(SQRT(3)*AK28*AQ12)))</f>
        <v>32.816618891116704</v>
      </c>
      <c r="AL57" s="228"/>
      <c r="AM57" s="30">
        <v>-0.31200000643730164</v>
      </c>
      <c r="AN57" s="30"/>
      <c r="AO57" s="30"/>
      <c r="AP57" s="30">
        <v>-0.31400001049041748</v>
      </c>
      <c r="AQ57" s="30"/>
      <c r="AR57" s="31"/>
      <c r="AS57" s="231">
        <f>IF(OR(AS28=0,AY12=0),0,ABS(1000*AU57/(SQRT(3)*AS28*AY12)))</f>
        <v>19.126075320037835</v>
      </c>
      <c r="AT57" s="228"/>
      <c r="AU57" s="30">
        <v>-0.18299999833106995</v>
      </c>
      <c r="AV57" s="30"/>
      <c r="AW57" s="30"/>
      <c r="AX57" s="30">
        <v>-0.39500001072883606</v>
      </c>
      <c r="AY57" s="30"/>
      <c r="AZ57" s="31"/>
      <c r="BA57" s="231">
        <f>IF(OR(BA28=0,BG12=0),0,ABS(1000*BC57/(SQRT(3)*BA28*BG12)))</f>
        <v>40.067210868118316</v>
      </c>
      <c r="BB57" s="228"/>
      <c r="BC57" s="30">
        <v>-0.37599998712539673</v>
      </c>
      <c r="BD57" s="30"/>
      <c r="BE57" s="30"/>
      <c r="BF57" s="30">
        <v>-0.34000000357627869</v>
      </c>
      <c r="BG57" s="30"/>
      <c r="BH57" s="31"/>
      <c r="BI57" s="231">
        <f>IF(OR(BI28=0,BO12=0),0,ABS(1000*BK57/(SQRT(3)*BI28*BO12)))</f>
        <v>25.861464344428565</v>
      </c>
      <c r="BJ57" s="228"/>
      <c r="BK57" s="30">
        <v>-0.25200000405311584</v>
      </c>
      <c r="BL57" s="30"/>
      <c r="BM57" s="30"/>
      <c r="BN57" s="30">
        <v>-0.22900000214576721</v>
      </c>
      <c r="BO57" s="30"/>
      <c r="BP57" s="31"/>
      <c r="BQ57" s="231">
        <f>IF(OR(BQ28=0,BW12=0),0,ABS(1000*BS57/(SQRT(3)*BQ28*BW12)))</f>
        <v>20.62250175155183</v>
      </c>
      <c r="BR57" s="228"/>
      <c r="BS57" s="30">
        <v>-0.21500000357627869</v>
      </c>
      <c r="BT57" s="30"/>
      <c r="BU57" s="30"/>
      <c r="BV57" s="30">
        <v>-0.18299999833106995</v>
      </c>
      <c r="BW57" s="30"/>
      <c r="BX57" s="31"/>
      <c r="BY57" s="231">
        <f>IF(OR(BY28=0,CE12=0),0,ABS(1000*CA57/(SQRT(3)*BY28*CE12)))</f>
        <v>27.829339189479626</v>
      </c>
      <c r="BZ57" s="228"/>
      <c r="CA57" s="30">
        <v>-0.28200000524520874</v>
      </c>
      <c r="CB57" s="30"/>
      <c r="CC57" s="30"/>
      <c r="CD57" s="30">
        <v>-0.25499999523162842</v>
      </c>
      <c r="CE57" s="30"/>
      <c r="CF57" s="31"/>
      <c r="CG57" s="231">
        <f>IF(OR(CG28=0,CM12=0),0,ABS(1000*CI57/(SQRT(3)*CG28*CM12)))</f>
        <v>30.251605438531403</v>
      </c>
      <c r="CH57" s="228"/>
      <c r="CI57" s="30">
        <v>-0.31200000643730164</v>
      </c>
      <c r="CJ57" s="30"/>
      <c r="CK57" s="30"/>
      <c r="CL57" s="30">
        <v>-0.26100000739097595</v>
      </c>
      <c r="CM57" s="30"/>
      <c r="CN57" s="31"/>
      <c r="CO57" s="231">
        <f>IF(OR(CO28=0,CU12=0),0,ABS(1000*CQ57/(SQRT(3)*CO28*CU12)))</f>
        <v>28.210265446677308</v>
      </c>
      <c r="CP57" s="228"/>
      <c r="CQ57" s="30">
        <v>-0.29199999570846558</v>
      </c>
      <c r="CR57" s="30"/>
      <c r="CS57" s="30"/>
      <c r="CT57" s="30">
        <v>-0.23800000548362732</v>
      </c>
      <c r="CU57" s="30"/>
      <c r="CV57" s="31"/>
      <c r="CW57" s="231">
        <f>IF(OR(CW28=0,DC12=0),0,ABS(1000*CY57/(SQRT(3)*CW28*DC12)))</f>
        <v>39.277312521595441</v>
      </c>
      <c r="CX57" s="228"/>
      <c r="CY57" s="30">
        <v>-0.40599998831748962</v>
      </c>
      <c r="CZ57" s="30"/>
      <c r="DA57" s="30"/>
      <c r="DB57" s="30">
        <v>-0.3619999885559082</v>
      </c>
      <c r="DC57" s="30"/>
      <c r="DD57" s="31"/>
      <c r="DE57" s="231">
        <f>IF(OR(DE28=0,DK12=0),0,ABS(1000*DG57/(SQRT(3)*DE28*DK12)))</f>
        <v>44.234173169909603</v>
      </c>
      <c r="DF57" s="228"/>
      <c r="DG57" s="30">
        <v>-0.44800001382827759</v>
      </c>
      <c r="DH57" s="30"/>
      <c r="DI57" s="30"/>
      <c r="DJ57" s="30">
        <v>-0.34599998593330383</v>
      </c>
      <c r="DK57" s="30"/>
      <c r="DL57" s="31"/>
      <c r="DM57" s="231">
        <f>IF(OR(DM28=0,DS12=0),0,ABS(1000*DO57/(SQRT(3)*DM28*DS12)))</f>
        <v>34.218208923740796</v>
      </c>
      <c r="DN57" s="228"/>
      <c r="DO57" s="30">
        <v>-0.31999999284744263</v>
      </c>
      <c r="DP57" s="30"/>
      <c r="DQ57" s="30"/>
      <c r="DR57" s="30">
        <v>-0.31999999284744263</v>
      </c>
      <c r="DS57" s="30"/>
      <c r="DT57" s="31"/>
      <c r="DU57" s="231">
        <f>IF(OR(DU28=0,EA12=0),0,ABS(1000*DW57/(SQRT(3)*DU28*EA12)))</f>
        <v>153.37957557192371</v>
      </c>
      <c r="DV57" s="228"/>
      <c r="DW57" s="30">
        <v>-1.4589999914169312</v>
      </c>
      <c r="DX57" s="30"/>
      <c r="DY57" s="30"/>
      <c r="DZ57" s="30">
        <v>-0.88899999856948853</v>
      </c>
      <c r="EA57" s="30"/>
      <c r="EB57" s="31"/>
      <c r="EC57" s="231">
        <f>IF(OR(EC28=0,EI12=0),0,ABS(1000*EE57/(SQRT(3)*EC28*EI12)))</f>
        <v>276.07134615352402</v>
      </c>
      <c r="ED57" s="228"/>
      <c r="EE57" s="30">
        <v>-2.6470000743865967</v>
      </c>
      <c r="EF57" s="30"/>
      <c r="EG57" s="30"/>
      <c r="EH57" s="30">
        <v>-1.4850000143051147</v>
      </c>
      <c r="EI57" s="30"/>
      <c r="EJ57" s="31"/>
      <c r="EK57" s="231">
        <f>IF(OR(EK28=0,EQ12=0),0,ABS(1000*EM57/(SQRT(3)*EK28*EQ12)))</f>
        <v>303.38410950046023</v>
      </c>
      <c r="EL57" s="228"/>
      <c r="EM57" s="30">
        <v>-2.6930000782012939</v>
      </c>
      <c r="EN57" s="30"/>
      <c r="EO57" s="30"/>
      <c r="EP57" s="30">
        <v>-1.5770000219345093</v>
      </c>
      <c r="EQ57" s="30"/>
      <c r="ER57" s="31"/>
      <c r="ES57" s="231">
        <f>IF(OR(ES28=0,EY12=0),0,ABS(1000*EU57/(SQRT(3)*ES28*EY12)))</f>
        <v>144.49655632267701</v>
      </c>
      <c r="ET57" s="228"/>
      <c r="EU57" s="30">
        <v>-1.3389999866485596</v>
      </c>
      <c r="EV57" s="30"/>
      <c r="EW57" s="30"/>
      <c r="EX57" s="30">
        <v>-0.86100000143051147</v>
      </c>
      <c r="EY57" s="30"/>
      <c r="EZ57" s="31"/>
      <c r="FA57" s="231">
        <f>IF(OR(FA28=0,FG12=0),0,ABS(1000*FC57/(SQRT(3)*FA28*FG12)))</f>
        <v>33.181272379122049</v>
      </c>
      <c r="FB57" s="228"/>
      <c r="FC57" s="30">
        <v>-0.31400001049041748</v>
      </c>
      <c r="FD57" s="30"/>
      <c r="FE57" s="30"/>
      <c r="FF57" s="30">
        <v>-0.30500000715255737</v>
      </c>
      <c r="FG57" s="30"/>
      <c r="FH57" s="31"/>
      <c r="FI57" s="231">
        <f>IF(OR(FI28=0,FO12=0),0,ABS(1000*FK57/(SQRT(3)*FI28*FO12)))</f>
        <v>31.015314871158534</v>
      </c>
      <c r="FJ57" s="228"/>
      <c r="FK57" s="30">
        <v>-0.289000004529953</v>
      </c>
      <c r="FL57" s="30"/>
      <c r="FM57" s="30"/>
      <c r="FN57" s="30">
        <v>-0.29699999094009399</v>
      </c>
      <c r="FO57" s="30"/>
      <c r="FP57" s="31"/>
      <c r="FQ57" s="231">
        <f>IF(OR(FQ28=0,FW12=0),0,ABS(1000*FS57/(SQRT(3)*FQ28*FW12)))</f>
        <v>31.489982922507156</v>
      </c>
      <c r="FR57" s="228"/>
      <c r="FS57" s="30">
        <v>-0.30799999833106995</v>
      </c>
      <c r="FT57" s="30"/>
      <c r="FU57" s="30"/>
      <c r="FV57" s="30">
        <v>-9.2000000178813934E-2</v>
      </c>
      <c r="FW57" s="30"/>
      <c r="FX57" s="31"/>
      <c r="FY57" s="231">
        <f>IF(OR(FY28=0,GE12=0),0,ABS(1000*GA57/(SQRT(3)*FY28*GE12)))</f>
        <v>34.32752387419189</v>
      </c>
      <c r="FZ57" s="228"/>
      <c r="GA57" s="30">
        <v>-0.31799998879432678</v>
      </c>
      <c r="GB57" s="30"/>
      <c r="GC57" s="30"/>
      <c r="GD57" s="30">
        <v>-0.32400000095367432</v>
      </c>
      <c r="GE57" s="30"/>
      <c r="GF57" s="31"/>
      <c r="GG57" s="231">
        <f>IF(OR(GG28=0,GM12=0),0,ABS(1000*GI57/(SQRT(3)*GG28*GM12)))</f>
        <v>26.858169003678842</v>
      </c>
      <c r="GH57" s="228"/>
      <c r="GI57" s="30">
        <v>-0.26399999856948853</v>
      </c>
      <c r="GJ57" s="30"/>
      <c r="GK57" s="30"/>
      <c r="GL57" s="30">
        <v>-0.15199999511241913</v>
      </c>
      <c r="GM57" s="30"/>
      <c r="GN57" s="31"/>
      <c r="GO57" s="231">
        <f>IF(OR(GO28=0,GU12=0),0,ABS(1000*GQ57/(SQRT(3)*GO28*GU12)))</f>
        <v>21.2906383874158</v>
      </c>
      <c r="GP57" s="228"/>
      <c r="GQ57" s="30">
        <v>-0.22200000286102295</v>
      </c>
      <c r="GR57" s="30"/>
      <c r="GS57" s="30"/>
      <c r="GT57" s="30">
        <v>-0.20000000298023224</v>
      </c>
      <c r="GU57" s="30"/>
      <c r="GV57" s="208"/>
    </row>
    <row r="58" spans="1:204" x14ac:dyDescent="0.2">
      <c r="A58" s="186" t="s">
        <v>73</v>
      </c>
      <c r="B58" s="185"/>
      <c r="C58" s="185"/>
      <c r="D58" s="185"/>
      <c r="E58" s="171"/>
      <c r="F58" s="171"/>
      <c r="G58" s="171"/>
      <c r="H58" s="171"/>
      <c r="I58" s="171"/>
      <c r="J58" s="171"/>
      <c r="K58" s="171"/>
      <c r="L58" s="192"/>
      <c r="M58" s="231">
        <f>IF(OR(M28=0,S12=0),0,ABS(1000*O58/(SQRT(3)*M28*S12)))</f>
        <v>8.1545745290571592</v>
      </c>
      <c r="N58" s="228"/>
      <c r="O58" s="30">
        <v>-8.2000002264976501E-2</v>
      </c>
      <c r="P58" s="30"/>
      <c r="Q58" s="30"/>
      <c r="R58" s="30">
        <v>-6.8999998271465302E-2</v>
      </c>
      <c r="S58" s="30"/>
      <c r="T58" s="31"/>
      <c r="U58" s="231">
        <f>IF(OR(U28=0,AA12=0),0,ABS(1000*W58/(SQRT(3)*U28*AA12)))</f>
        <v>13.453601154162451</v>
      </c>
      <c r="V58" s="228"/>
      <c r="W58" s="30">
        <v>-0.12700000405311584</v>
      </c>
      <c r="X58" s="30"/>
      <c r="Y58" s="30"/>
      <c r="Z58" s="30">
        <v>-0.10899999737739563</v>
      </c>
      <c r="AA58" s="30"/>
      <c r="AB58" s="31"/>
      <c r="AC58" s="231">
        <f>IF(OR(AC28=0,AI12=0),0,ABS(1000*AE58/(SQRT(3)*AC28*AI12)))</f>
        <v>8.9820265847884215</v>
      </c>
      <c r="AD58" s="228"/>
      <c r="AE58" s="30">
        <v>-8.6999997496604919E-2</v>
      </c>
      <c r="AF58" s="30"/>
      <c r="AG58" s="30"/>
      <c r="AH58" s="30">
        <v>-7.6999999582767487E-2</v>
      </c>
      <c r="AI58" s="30"/>
      <c r="AJ58" s="31"/>
      <c r="AK58" s="231">
        <f>IF(OR(AK28=0,AQ12=0),0,ABS(1000*AM58/(SQRT(3)*AK28*AQ12)))</f>
        <v>9.5715134514108673</v>
      </c>
      <c r="AL58" s="228"/>
      <c r="AM58" s="30">
        <v>-9.0999998152256012E-2</v>
      </c>
      <c r="AN58" s="30"/>
      <c r="AO58" s="30"/>
      <c r="AP58" s="30">
        <v>-8.1000000238418579E-2</v>
      </c>
      <c r="AQ58" s="30"/>
      <c r="AR58" s="31"/>
      <c r="AS58" s="231">
        <f>IF(OR(AS28=0,AY12=0),0,ABS(1000*AU58/(SQRT(3)*AS28*AY12)))</f>
        <v>10.242378958674294</v>
      </c>
      <c r="AT58" s="228"/>
      <c r="AU58" s="30">
        <v>-9.7999997437000275E-2</v>
      </c>
      <c r="AV58" s="30"/>
      <c r="AW58" s="30"/>
      <c r="AX58" s="30">
        <v>-8.3999998867511749E-2</v>
      </c>
      <c r="AY58" s="30"/>
      <c r="AZ58" s="31"/>
      <c r="BA58" s="231">
        <f>IF(OR(BA28=0,BG12=0),0,ABS(1000*BC58/(SQRT(3)*BA28*BG12)))</f>
        <v>8.6315005345678095</v>
      </c>
      <c r="BB58" s="228"/>
      <c r="BC58" s="30">
        <v>-8.1000000238418579E-2</v>
      </c>
      <c r="BD58" s="30"/>
      <c r="BE58" s="30"/>
      <c r="BF58" s="30">
        <v>-7.1999996900558472E-2</v>
      </c>
      <c r="BG58" s="30"/>
      <c r="BH58" s="31"/>
      <c r="BI58" s="231">
        <f>IF(OR(BI28=0,BO12=0),0,ABS(1000*BK58/(SQRT(3)*BI28*BO12)))</f>
        <v>7.5942395054396661</v>
      </c>
      <c r="BJ58" s="228"/>
      <c r="BK58" s="30">
        <v>-7.4000000953674316E-2</v>
      </c>
      <c r="BL58" s="30"/>
      <c r="BM58" s="30"/>
      <c r="BN58" s="30">
        <v>-6.5999999642372131E-2</v>
      </c>
      <c r="BO58" s="30"/>
      <c r="BP58" s="31"/>
      <c r="BQ58" s="231">
        <f>IF(OR(BQ28=0,BW12=0),0,ABS(1000*BS58/(SQRT(3)*BQ28*BW12)))</f>
        <v>7.28981421697888</v>
      </c>
      <c r="BR58" s="228"/>
      <c r="BS58" s="30">
        <v>-7.5999997556209564E-2</v>
      </c>
      <c r="BT58" s="30"/>
      <c r="BU58" s="30"/>
      <c r="BV58" s="30">
        <v>-6.1999998986721039E-2</v>
      </c>
      <c r="BW58" s="30"/>
      <c r="BX58" s="31"/>
      <c r="BY58" s="231">
        <f>IF(OR(BY28=0,CE12=0),0,ABS(1000*CA58/(SQRT(3)*BY28*CE12)))</f>
        <v>7.6974768127340454</v>
      </c>
      <c r="BZ58" s="228"/>
      <c r="CA58" s="30">
        <v>-7.8000001609325409E-2</v>
      </c>
      <c r="CB58" s="30"/>
      <c r="CC58" s="30"/>
      <c r="CD58" s="30">
        <v>-6.4999997615814209E-2</v>
      </c>
      <c r="CE58" s="30"/>
      <c r="CF58" s="31"/>
      <c r="CG58" s="231">
        <f>IF(OR(CG28=0,CM12=0),0,ABS(1000*CI58/(SQRT(3)*CG28*CM12)))</f>
        <v>58.95184338367828</v>
      </c>
      <c r="CH58" s="228"/>
      <c r="CI58" s="30">
        <v>-0.60799998044967651</v>
      </c>
      <c r="CJ58" s="30"/>
      <c r="CK58" s="30"/>
      <c r="CL58" s="30">
        <v>-0.33500000834465027</v>
      </c>
      <c r="CM58" s="30"/>
      <c r="CN58" s="31"/>
      <c r="CO58" s="231">
        <f>IF(OR(CO28=0,CU12=0),0,ABS(1000*CQ58/(SQRT(3)*CO28*CU12)))</f>
        <v>67.627348515776163</v>
      </c>
      <c r="CP58" s="228"/>
      <c r="CQ58" s="30">
        <v>-0.69999998807907104</v>
      </c>
      <c r="CR58" s="30"/>
      <c r="CS58" s="30"/>
      <c r="CT58" s="30">
        <v>-0.37999999523162842</v>
      </c>
      <c r="CU58" s="30"/>
      <c r="CV58" s="31"/>
      <c r="CW58" s="231">
        <f>IF(OR(CW28=0,DC12=0),0,ABS(1000*CY58/(SQRT(3)*CW28*DC12)))</f>
        <v>58.335516136531972</v>
      </c>
      <c r="CX58" s="228"/>
      <c r="CY58" s="30">
        <v>-0.6029999852180481</v>
      </c>
      <c r="CZ58" s="30"/>
      <c r="DA58" s="30"/>
      <c r="DB58" s="30">
        <v>-0.32899999618530273</v>
      </c>
      <c r="DC58" s="30"/>
      <c r="DD58" s="31"/>
      <c r="DE58" s="231">
        <f>IF(OR(DE28=0,DK12=0),0,ABS(1000*DG58/(SQRT(3)*DE28*DK12)))</f>
        <v>8.7875923195430925</v>
      </c>
      <c r="DF58" s="228"/>
      <c r="DG58" s="30">
        <v>-8.9000001549720764E-2</v>
      </c>
      <c r="DH58" s="30"/>
      <c r="DI58" s="30"/>
      <c r="DJ58" s="30">
        <v>-7.0000000298023224E-2</v>
      </c>
      <c r="DK58" s="30"/>
      <c r="DL58" s="31"/>
      <c r="DM58" s="231">
        <f>IF(OR(DM28=0,DS12=0),0,ABS(1000*DO58/(SQRT(3)*DM28*DS12)))</f>
        <v>11.120918378238626</v>
      </c>
      <c r="DN58" s="228"/>
      <c r="DO58" s="30">
        <v>-0.10400000214576721</v>
      </c>
      <c r="DP58" s="30"/>
      <c r="DQ58" s="30"/>
      <c r="DR58" s="30">
        <v>-8.6000002920627594E-2</v>
      </c>
      <c r="DS58" s="30"/>
      <c r="DT58" s="31"/>
      <c r="DU58" s="231">
        <f>IF(OR(DU28=0,EA12=0),0,ABS(1000*DW58/(SQRT(3)*DU28*EA12)))</f>
        <v>7.5691083144301974</v>
      </c>
      <c r="DV58" s="228"/>
      <c r="DW58" s="30">
        <v>-7.1999996900558472E-2</v>
      </c>
      <c r="DX58" s="30"/>
      <c r="DY58" s="30"/>
      <c r="DZ58" s="30">
        <v>-5.9000000357627869E-2</v>
      </c>
      <c r="EA58" s="30"/>
      <c r="EB58" s="31"/>
      <c r="EC58" s="231">
        <f>IF(OR(EC28=0,EI12=0),0,ABS(1000*EE58/(SQRT(3)*EC28*EI12)))</f>
        <v>7.4050115858771592</v>
      </c>
      <c r="ED58" s="228"/>
      <c r="EE58" s="30">
        <v>-7.1000002324581146E-2</v>
      </c>
      <c r="EF58" s="30"/>
      <c r="EG58" s="30"/>
      <c r="EH58" s="30">
        <v>-5.4999999701976776E-2</v>
      </c>
      <c r="EI58" s="30"/>
      <c r="EJ58" s="31"/>
      <c r="EK58" s="231">
        <f>IF(OR(EK28=0,EQ12=0),0,ABS(1000*EM58/(SQRT(3)*EK28*EQ12)))</f>
        <v>8.2239283419665519</v>
      </c>
      <c r="EL58" s="228"/>
      <c r="EM58" s="30">
        <v>-7.2999998927116394E-2</v>
      </c>
      <c r="EN58" s="30"/>
      <c r="EO58" s="30"/>
      <c r="EP58" s="30">
        <v>-6.8000003695487976E-2</v>
      </c>
      <c r="EQ58" s="30"/>
      <c r="ER58" s="31"/>
      <c r="ES58" s="231">
        <f>IF(OR(ES28=0,EY12=0),0,ABS(1000*EU58/(SQRT(3)*ES28*EY12)))</f>
        <v>9.604327008871671</v>
      </c>
      <c r="ET58" s="228"/>
      <c r="EU58" s="30">
        <v>-8.9000001549720764E-2</v>
      </c>
      <c r="EV58" s="30"/>
      <c r="EW58" s="30"/>
      <c r="EX58" s="30">
        <v>-7.8000001609325409E-2</v>
      </c>
      <c r="EY58" s="30"/>
      <c r="EZ58" s="31"/>
      <c r="FA58" s="231">
        <f>IF(OR(FA28=0,FG12=0),0,ABS(1000*FC58/(SQRT(3)*FA28*FG12)))</f>
        <v>76.084446701063953</v>
      </c>
      <c r="FB58" s="228"/>
      <c r="FC58" s="30">
        <v>-0.72000002861022949</v>
      </c>
      <c r="FD58" s="30"/>
      <c r="FE58" s="30"/>
      <c r="FF58" s="30">
        <v>-0.375</v>
      </c>
      <c r="FG58" s="30"/>
      <c r="FH58" s="31"/>
      <c r="FI58" s="231">
        <f>IF(OR(FI28=0,FO12=0),0,ABS(1000*FK58/(SQRT(3)*FI28*FO12)))</f>
        <v>74.908961486584658</v>
      </c>
      <c r="FJ58" s="228"/>
      <c r="FK58" s="30">
        <v>-0.69800001382827759</v>
      </c>
      <c r="FL58" s="30"/>
      <c r="FM58" s="30"/>
      <c r="FN58" s="30">
        <v>-0.3619999885559082</v>
      </c>
      <c r="FO58" s="30"/>
      <c r="FP58" s="31"/>
      <c r="FQ58" s="231">
        <f>IF(OR(FQ28=0,FW12=0),0,ABS(1000*FS58/(SQRT(3)*FQ28*FW12)))</f>
        <v>71.977103822873502</v>
      </c>
      <c r="FR58" s="228"/>
      <c r="FS58" s="30">
        <v>-0.70399999618530273</v>
      </c>
      <c r="FT58" s="30"/>
      <c r="FU58" s="30"/>
      <c r="FV58" s="30">
        <v>-0.37700000405311584</v>
      </c>
      <c r="FW58" s="30"/>
      <c r="FX58" s="31"/>
      <c r="FY58" s="231">
        <f>IF(OR(FY28=0,GE12=0),0,ABS(1000*GA58/(SQRT(3)*FY28*GE12)))</f>
        <v>13.277627993512311</v>
      </c>
      <c r="FZ58" s="228"/>
      <c r="GA58" s="30">
        <v>-0.12300000339746475</v>
      </c>
      <c r="GB58" s="30"/>
      <c r="GC58" s="30"/>
      <c r="GD58" s="30">
        <v>-9.4999998807907104E-2</v>
      </c>
      <c r="GE58" s="30"/>
      <c r="GF58" s="31"/>
      <c r="GG58" s="231">
        <f>IF(OR(GG28=0,GM12=0),0,ABS(1000*GI58/(SQRT(3)*GG28*GM12)))</f>
        <v>7.7318969306985705</v>
      </c>
      <c r="GH58" s="228"/>
      <c r="GI58" s="30">
        <v>-7.5999997556209564E-2</v>
      </c>
      <c r="GJ58" s="30"/>
      <c r="GK58" s="30"/>
      <c r="GL58" s="30">
        <v>-6.5999999642372131E-2</v>
      </c>
      <c r="GM58" s="30"/>
      <c r="GN58" s="31"/>
      <c r="GO58" s="231">
        <f>IF(OR(GO28=0,GU12=0),0,ABS(1000*GQ58/(SQRT(3)*GO28*GU12)))</f>
        <v>7.4804946264870766</v>
      </c>
      <c r="GP58" s="228"/>
      <c r="GQ58" s="30">
        <v>-7.8000001609325409E-2</v>
      </c>
      <c r="GR58" s="30"/>
      <c r="GS58" s="30"/>
      <c r="GT58" s="30">
        <v>-6.3000001013278961E-2</v>
      </c>
      <c r="GU58" s="30"/>
      <c r="GV58" s="208"/>
    </row>
    <row r="59" spans="1:204" x14ac:dyDescent="0.2">
      <c r="A59" s="186" t="s">
        <v>74</v>
      </c>
      <c r="B59" s="185"/>
      <c r="C59" s="185"/>
      <c r="D59" s="185"/>
      <c r="E59" s="171"/>
      <c r="F59" s="171"/>
      <c r="G59" s="171"/>
      <c r="H59" s="171"/>
      <c r="I59" s="171"/>
      <c r="J59" s="171"/>
      <c r="K59" s="171"/>
      <c r="L59" s="192"/>
      <c r="M59" s="32"/>
      <c r="N59" s="29"/>
      <c r="O59" s="30">
        <v>0</v>
      </c>
      <c r="P59" s="30"/>
      <c r="Q59" s="30"/>
      <c r="R59" s="30">
        <v>0</v>
      </c>
      <c r="S59" s="30"/>
      <c r="T59" s="31"/>
      <c r="U59" s="32"/>
      <c r="V59" s="29"/>
      <c r="W59" s="30">
        <v>0</v>
      </c>
      <c r="X59" s="30"/>
      <c r="Y59" s="30"/>
      <c r="Z59" s="30">
        <v>0</v>
      </c>
      <c r="AA59" s="30"/>
      <c r="AB59" s="31"/>
      <c r="AC59" s="32"/>
      <c r="AD59" s="29"/>
      <c r="AE59" s="30">
        <v>0</v>
      </c>
      <c r="AF59" s="30"/>
      <c r="AG59" s="30"/>
      <c r="AH59" s="30">
        <v>0</v>
      </c>
      <c r="AI59" s="30"/>
      <c r="AJ59" s="31"/>
      <c r="AK59" s="32"/>
      <c r="AL59" s="29"/>
      <c r="AM59" s="30">
        <v>0</v>
      </c>
      <c r="AN59" s="30"/>
      <c r="AO59" s="30"/>
      <c r="AP59" s="30">
        <v>0</v>
      </c>
      <c r="AQ59" s="30"/>
      <c r="AR59" s="31"/>
      <c r="AS59" s="32"/>
      <c r="AT59" s="29"/>
      <c r="AU59" s="30">
        <v>0</v>
      </c>
      <c r="AV59" s="30"/>
      <c r="AW59" s="30"/>
      <c r="AX59" s="30">
        <v>0</v>
      </c>
      <c r="AY59" s="30"/>
      <c r="AZ59" s="31"/>
      <c r="BA59" s="32"/>
      <c r="BB59" s="29"/>
      <c r="BC59" s="30">
        <v>0</v>
      </c>
      <c r="BD59" s="30"/>
      <c r="BE59" s="30"/>
      <c r="BF59" s="30">
        <v>0</v>
      </c>
      <c r="BG59" s="30"/>
      <c r="BH59" s="31"/>
      <c r="BI59" s="32"/>
      <c r="BJ59" s="29"/>
      <c r="BK59" s="30">
        <v>0</v>
      </c>
      <c r="BL59" s="30"/>
      <c r="BM59" s="30"/>
      <c r="BN59" s="30">
        <v>0</v>
      </c>
      <c r="BO59" s="30"/>
      <c r="BP59" s="31"/>
      <c r="BQ59" s="32"/>
      <c r="BR59" s="29"/>
      <c r="BS59" s="30">
        <v>0</v>
      </c>
      <c r="BT59" s="30"/>
      <c r="BU59" s="30"/>
      <c r="BV59" s="30">
        <v>0</v>
      </c>
      <c r="BW59" s="30"/>
      <c r="BX59" s="31"/>
      <c r="BY59" s="32"/>
      <c r="BZ59" s="29"/>
      <c r="CA59" s="30">
        <v>0</v>
      </c>
      <c r="CB59" s="30"/>
      <c r="CC59" s="30"/>
      <c r="CD59" s="30">
        <v>0</v>
      </c>
      <c r="CE59" s="30"/>
      <c r="CF59" s="31"/>
      <c r="CG59" s="32"/>
      <c r="CH59" s="29"/>
      <c r="CI59" s="30">
        <v>0</v>
      </c>
      <c r="CJ59" s="30"/>
      <c r="CK59" s="30"/>
      <c r="CL59" s="30">
        <v>0</v>
      </c>
      <c r="CM59" s="30"/>
      <c r="CN59" s="31"/>
      <c r="CO59" s="32"/>
      <c r="CP59" s="29"/>
      <c r="CQ59" s="30">
        <v>0</v>
      </c>
      <c r="CR59" s="30"/>
      <c r="CS59" s="30"/>
      <c r="CT59" s="30">
        <v>0</v>
      </c>
      <c r="CU59" s="30"/>
      <c r="CV59" s="31"/>
      <c r="CW59" s="32"/>
      <c r="CX59" s="29"/>
      <c r="CY59" s="30">
        <v>0</v>
      </c>
      <c r="CZ59" s="30"/>
      <c r="DA59" s="30"/>
      <c r="DB59" s="30">
        <v>0</v>
      </c>
      <c r="DC59" s="30"/>
      <c r="DD59" s="31"/>
      <c r="DE59" s="32"/>
      <c r="DF59" s="29"/>
      <c r="DG59" s="30">
        <v>0</v>
      </c>
      <c r="DH59" s="30"/>
      <c r="DI59" s="30"/>
      <c r="DJ59" s="30">
        <v>0</v>
      </c>
      <c r="DK59" s="30"/>
      <c r="DL59" s="31"/>
      <c r="DM59" s="32"/>
      <c r="DN59" s="29"/>
      <c r="DO59" s="30">
        <v>0</v>
      </c>
      <c r="DP59" s="30"/>
      <c r="DQ59" s="30"/>
      <c r="DR59" s="30">
        <v>0</v>
      </c>
      <c r="DS59" s="30"/>
      <c r="DT59" s="31"/>
      <c r="DU59" s="32"/>
      <c r="DV59" s="29"/>
      <c r="DW59" s="30">
        <v>0</v>
      </c>
      <c r="DX59" s="30"/>
      <c r="DY59" s="30"/>
      <c r="DZ59" s="30">
        <v>0</v>
      </c>
      <c r="EA59" s="30"/>
      <c r="EB59" s="31"/>
      <c r="EC59" s="32"/>
      <c r="ED59" s="29"/>
      <c r="EE59" s="30">
        <v>0</v>
      </c>
      <c r="EF59" s="30"/>
      <c r="EG59" s="30"/>
      <c r="EH59" s="30">
        <v>0</v>
      </c>
      <c r="EI59" s="30"/>
      <c r="EJ59" s="31"/>
      <c r="EK59" s="32">
        <v>0</v>
      </c>
      <c r="EL59" s="29"/>
      <c r="EM59" s="30">
        <v>0</v>
      </c>
      <c r="EN59" s="30"/>
      <c r="EO59" s="30"/>
      <c r="EP59" s="30">
        <v>0</v>
      </c>
      <c r="EQ59" s="30"/>
      <c r="ER59" s="31"/>
      <c r="ES59" s="32"/>
      <c r="ET59" s="29"/>
      <c r="EU59" s="30">
        <v>0</v>
      </c>
      <c r="EV59" s="30"/>
      <c r="EW59" s="30"/>
      <c r="EX59" s="30">
        <v>0</v>
      </c>
      <c r="EY59" s="30"/>
      <c r="EZ59" s="31"/>
      <c r="FA59" s="32"/>
      <c r="FB59" s="29"/>
      <c r="FC59" s="30">
        <v>0</v>
      </c>
      <c r="FD59" s="30"/>
      <c r="FE59" s="30"/>
      <c r="FF59" s="30">
        <v>0</v>
      </c>
      <c r="FG59" s="30"/>
      <c r="FH59" s="31"/>
      <c r="FI59" s="32"/>
      <c r="FJ59" s="29"/>
      <c r="FK59" s="30">
        <v>0</v>
      </c>
      <c r="FL59" s="30"/>
      <c r="FM59" s="30"/>
      <c r="FN59" s="30">
        <v>0</v>
      </c>
      <c r="FO59" s="30"/>
      <c r="FP59" s="31"/>
      <c r="FQ59" s="32"/>
      <c r="FR59" s="29"/>
      <c r="FS59" s="30">
        <v>0</v>
      </c>
      <c r="FT59" s="30"/>
      <c r="FU59" s="30"/>
      <c r="FV59" s="30">
        <v>0</v>
      </c>
      <c r="FW59" s="30"/>
      <c r="FX59" s="31"/>
      <c r="FY59" s="32"/>
      <c r="FZ59" s="29"/>
      <c r="GA59" s="30">
        <v>0</v>
      </c>
      <c r="GB59" s="30"/>
      <c r="GC59" s="30"/>
      <c r="GD59" s="30">
        <v>0</v>
      </c>
      <c r="GE59" s="30"/>
      <c r="GF59" s="31"/>
      <c r="GG59" s="32"/>
      <c r="GH59" s="29"/>
      <c r="GI59" s="30">
        <v>0</v>
      </c>
      <c r="GJ59" s="30"/>
      <c r="GK59" s="30"/>
      <c r="GL59" s="30">
        <v>0</v>
      </c>
      <c r="GM59" s="30"/>
      <c r="GN59" s="31"/>
      <c r="GO59" s="32"/>
      <c r="GP59" s="29"/>
      <c r="GQ59" s="30">
        <v>0</v>
      </c>
      <c r="GR59" s="30"/>
      <c r="GS59" s="30"/>
      <c r="GT59" s="30">
        <v>0</v>
      </c>
      <c r="GU59" s="30"/>
      <c r="GV59" s="208"/>
    </row>
    <row r="60" spans="1:204" ht="13.5" thickBot="1" x14ac:dyDescent="0.25">
      <c r="A60" s="187" t="s">
        <v>75</v>
      </c>
      <c r="B60" s="175"/>
      <c r="C60" s="175"/>
      <c r="D60" s="175"/>
      <c r="E60" s="173"/>
      <c r="F60" s="173"/>
      <c r="G60" s="173"/>
      <c r="H60" s="173"/>
      <c r="I60" s="173"/>
      <c r="J60" s="173"/>
      <c r="K60" s="173"/>
      <c r="L60" s="193"/>
      <c r="M60" s="200"/>
      <c r="N60" s="178"/>
      <c r="O60" s="182">
        <f>SUM(O43:Q59)</f>
        <v>0.14559986162930727</v>
      </c>
      <c r="P60" s="182"/>
      <c r="Q60" s="182"/>
      <c r="R60" s="182">
        <f>SUM(R43:T59)</f>
        <v>7.9000035766512156E-2</v>
      </c>
      <c r="S60" s="182"/>
      <c r="T60" s="201"/>
      <c r="U60" s="200"/>
      <c r="V60" s="178"/>
      <c r="W60" s="182">
        <f>SUM(W43:Y59)</f>
        <v>-1.9999733194708824E-2</v>
      </c>
      <c r="X60" s="182"/>
      <c r="Y60" s="182"/>
      <c r="Z60" s="182">
        <f>SUM(Z43:AB59)</f>
        <v>-0.10699999961070716</v>
      </c>
      <c r="AA60" s="182"/>
      <c r="AB60" s="201"/>
      <c r="AC60" s="200"/>
      <c r="AD60" s="178"/>
      <c r="AE60" s="182">
        <f>SUM(AE43:AG59)</f>
        <v>-3.7000155076384544E-2</v>
      </c>
      <c r="AF60" s="182"/>
      <c r="AG60" s="182"/>
      <c r="AH60" s="182">
        <f>SUM(AH43:AJ59)</f>
        <v>-0.10299986647441983</v>
      </c>
      <c r="AI60" s="182"/>
      <c r="AJ60" s="201"/>
      <c r="AK60" s="200"/>
      <c r="AL60" s="178"/>
      <c r="AM60" s="182">
        <f>SUM(AM43:AO59)</f>
        <v>-3.9999848231673241E-2</v>
      </c>
      <c r="AN60" s="182"/>
      <c r="AO60" s="182"/>
      <c r="AP60" s="182">
        <f>SUM(AP43:AR59)</f>
        <v>-0.10300013376399875</v>
      </c>
      <c r="AQ60" s="182"/>
      <c r="AR60" s="201"/>
      <c r="AS60" s="200"/>
      <c r="AT60" s="178"/>
      <c r="AU60" s="182">
        <f>SUM(AU43:AW59)</f>
        <v>0.26200016587972641</v>
      </c>
      <c r="AV60" s="182"/>
      <c r="AW60" s="182"/>
      <c r="AX60" s="182">
        <f>SUM(AX43:AZ59)</f>
        <v>-8.2000057096593082E-2</v>
      </c>
      <c r="AY60" s="182"/>
      <c r="AZ60" s="201"/>
      <c r="BA60" s="200"/>
      <c r="BB60" s="178"/>
      <c r="BC60" s="182">
        <f>SUM(BC43:BE59)</f>
        <v>-5.2000125870108604E-2</v>
      </c>
      <c r="BD60" s="182"/>
      <c r="BE60" s="182"/>
      <c r="BF60" s="182">
        <f>SUM(BF43:BH59)</f>
        <v>-0.10400012321770191</v>
      </c>
      <c r="BG60" s="182"/>
      <c r="BH60" s="201"/>
      <c r="BI60" s="200"/>
      <c r="BJ60" s="178"/>
      <c r="BK60" s="182">
        <f>SUM(BK43:BM59)</f>
        <v>-1.2000072747468948E-2</v>
      </c>
      <c r="BL60" s="182"/>
      <c r="BM60" s="182"/>
      <c r="BN60" s="182">
        <f>SUM(BN43:BP59)</f>
        <v>-0.10999989975243807</v>
      </c>
      <c r="BO60" s="182"/>
      <c r="BP60" s="201"/>
      <c r="BQ60" s="200"/>
      <c r="BR60" s="178"/>
      <c r="BS60" s="182">
        <f>SUM(BS43:BU59)</f>
        <v>-1.3038516044616699E-8</v>
      </c>
      <c r="BT60" s="182"/>
      <c r="BU60" s="182"/>
      <c r="BV60" s="182">
        <f>SUM(BV43:BX59)</f>
        <v>-0.18600000720471144</v>
      </c>
      <c r="BW60" s="182"/>
      <c r="BX60" s="201"/>
      <c r="BY60" s="200"/>
      <c r="BZ60" s="178"/>
      <c r="CA60" s="182">
        <f>SUM(CA43:CC59)</f>
        <v>-2.900020033121109E-2</v>
      </c>
      <c r="CB60" s="182"/>
      <c r="CC60" s="182"/>
      <c r="CD60" s="182">
        <f>SUM(CD43:CF59)</f>
        <v>-0.15199992945417762</v>
      </c>
      <c r="CE60" s="182"/>
      <c r="CF60" s="201"/>
      <c r="CG60" s="200"/>
      <c r="CH60" s="178"/>
      <c r="CI60" s="182">
        <f>SUM(CI43:CK59)</f>
        <v>-2.6000066660344601E-2</v>
      </c>
      <c r="CJ60" s="182"/>
      <c r="CK60" s="182"/>
      <c r="CL60" s="182">
        <f>SUM(CL43:CN59)</f>
        <v>-0.13600003905594349</v>
      </c>
      <c r="CM60" s="182"/>
      <c r="CN60" s="201"/>
      <c r="CO60" s="200"/>
      <c r="CP60" s="178"/>
      <c r="CQ60" s="182">
        <f>SUM(CQ43:CS59)</f>
        <v>-1.680005993694067E-2</v>
      </c>
      <c r="CR60" s="182"/>
      <c r="CS60" s="182"/>
      <c r="CT60" s="182">
        <f>SUM(CT43:CV59)</f>
        <v>-0.18300003546755761</v>
      </c>
      <c r="CU60" s="182"/>
      <c r="CV60" s="201"/>
      <c r="CW60" s="200"/>
      <c r="CX60" s="178"/>
      <c r="CY60" s="182">
        <f>SUM(CY43:DA59)</f>
        <v>-5.8000097051262856E-2</v>
      </c>
      <c r="CZ60" s="182"/>
      <c r="DA60" s="182"/>
      <c r="DB60" s="182">
        <f>SUM(DB43:DD59)</f>
        <v>-0.22500003105960786</v>
      </c>
      <c r="DC60" s="182"/>
      <c r="DD60" s="201"/>
      <c r="DE60" s="200"/>
      <c r="DF60" s="178"/>
      <c r="DG60" s="182">
        <f>SUM(DG43:DI59)</f>
        <v>-0.12880015559494495</v>
      </c>
      <c r="DH60" s="182"/>
      <c r="DI60" s="182"/>
      <c r="DJ60" s="182">
        <f>SUM(DJ43:DL59)</f>
        <v>-0.28500006801914424</v>
      </c>
      <c r="DK60" s="182"/>
      <c r="DL60" s="201"/>
      <c r="DM60" s="200"/>
      <c r="DN60" s="178"/>
      <c r="DO60" s="182">
        <f>SUM(DO43:DQ59)</f>
        <v>-2.7999987825751305E-2</v>
      </c>
      <c r="DP60" s="182"/>
      <c r="DQ60" s="182"/>
      <c r="DR60" s="182">
        <f>SUM(DR43:DT59)</f>
        <v>-0.14300004858523607</v>
      </c>
      <c r="DS60" s="182"/>
      <c r="DT60" s="201"/>
      <c r="DU60" s="200"/>
      <c r="DV60" s="178"/>
      <c r="DW60" s="182">
        <f>SUM(DW43:DY59)</f>
        <v>-6.0000162571668625E-2</v>
      </c>
      <c r="DX60" s="182"/>
      <c r="DY60" s="182"/>
      <c r="DZ60" s="182">
        <f>SUM(DZ43:EB59)</f>
        <v>-0.18569998675957322</v>
      </c>
      <c r="EA60" s="182"/>
      <c r="EB60" s="201"/>
      <c r="EC60" s="200"/>
      <c r="ED60" s="178"/>
      <c r="EE60" s="182">
        <f>SUM(EE43:EG59)</f>
        <v>-6.6000174731016159E-2</v>
      </c>
      <c r="EF60" s="182"/>
      <c r="EG60" s="182"/>
      <c r="EH60" s="182">
        <f>SUM(EH43:EJ59)</f>
        <v>-0.29780001426115632</v>
      </c>
      <c r="EI60" s="182"/>
      <c r="EJ60" s="201"/>
      <c r="EK60" s="200"/>
      <c r="EL60" s="178"/>
      <c r="EM60" s="182">
        <f>SUM(EM43:EO59)</f>
        <v>-4.700037743896246E-2</v>
      </c>
      <c r="EN60" s="182"/>
      <c r="EO60" s="182"/>
      <c r="EP60" s="182">
        <f>SUM(EP43:ER59)</f>
        <v>-0.34559983294457197</v>
      </c>
      <c r="EQ60" s="182"/>
      <c r="ER60" s="201"/>
      <c r="ES60" s="200"/>
      <c r="ET60" s="178"/>
      <c r="EU60" s="182">
        <f>SUM(EU43:EW59)</f>
        <v>-3.400014340877533E-2</v>
      </c>
      <c r="EV60" s="182"/>
      <c r="EW60" s="182"/>
      <c r="EX60" s="182">
        <f>SUM(EX43:EZ59)</f>
        <v>-0.20879994559800252</v>
      </c>
      <c r="EY60" s="182"/>
      <c r="EZ60" s="201"/>
      <c r="FA60" s="200"/>
      <c r="FB60" s="178"/>
      <c r="FC60" s="182">
        <f>SUM(FC43:FE59)</f>
        <v>-5.0000021234154701E-2</v>
      </c>
      <c r="FD60" s="182"/>
      <c r="FE60" s="182"/>
      <c r="FF60" s="182">
        <f>SUM(FF43:FH59)</f>
        <v>-0.1649999413639307</v>
      </c>
      <c r="FG60" s="182"/>
      <c r="FH60" s="201"/>
      <c r="FI60" s="200"/>
      <c r="FJ60" s="178"/>
      <c r="FK60" s="182">
        <f>SUM(FK43:FM59)</f>
        <v>-4.0999870747327805E-2</v>
      </c>
      <c r="FL60" s="182"/>
      <c r="FM60" s="182"/>
      <c r="FN60" s="182">
        <f>SUM(FN43:FP59)</f>
        <v>6.3400007435120642E-2</v>
      </c>
      <c r="FO60" s="182"/>
      <c r="FP60" s="201"/>
      <c r="FQ60" s="200"/>
      <c r="FR60" s="178"/>
      <c r="FS60" s="182">
        <f>SUM(FS43:FU59)</f>
        <v>-3.6999767646193504E-2</v>
      </c>
      <c r="FT60" s="182"/>
      <c r="FU60" s="182"/>
      <c r="FV60" s="182">
        <f>SUM(FV43:FX59)</f>
        <v>6.6000024788081646E-2</v>
      </c>
      <c r="FW60" s="182"/>
      <c r="FX60" s="201"/>
      <c r="FY60" s="200"/>
      <c r="FZ60" s="178"/>
      <c r="GA60" s="182">
        <f>SUM(GA43:GC59)</f>
        <v>-2.7999976649880409E-2</v>
      </c>
      <c r="GB60" s="182"/>
      <c r="GC60" s="182"/>
      <c r="GD60" s="182">
        <f>SUM(GD43:GF59)</f>
        <v>0.18170016963267699</v>
      </c>
      <c r="GE60" s="182"/>
      <c r="GF60" s="201"/>
      <c r="GG60" s="200"/>
      <c r="GH60" s="178"/>
      <c r="GI60" s="182">
        <f>SUM(GI43:GK59)</f>
        <v>-3.1999876722693443E-2</v>
      </c>
      <c r="GJ60" s="182"/>
      <c r="GK60" s="182"/>
      <c r="GL60" s="182">
        <f>SUM(GL43:GN59)</f>
        <v>-3.4500026085879654E-2</v>
      </c>
      <c r="GM60" s="182"/>
      <c r="GN60" s="201"/>
      <c r="GO60" s="200"/>
      <c r="GP60" s="178"/>
      <c r="GQ60" s="182">
        <f>SUM(GQ43:GS59)</f>
        <v>-2.2000057157129049E-2</v>
      </c>
      <c r="GR60" s="182"/>
      <c r="GS60" s="182"/>
      <c r="GT60" s="182">
        <f>SUM(GT43:GV59)</f>
        <v>-0.14400000579189509</v>
      </c>
      <c r="GU60" s="182"/>
      <c r="GV60" s="209"/>
    </row>
    <row r="61" spans="1:204" x14ac:dyDescent="0.2">
      <c r="A61" s="14" t="s">
        <v>12</v>
      </c>
      <c r="B61" s="13"/>
      <c r="C61" s="13"/>
      <c r="D61" s="13"/>
      <c r="E61" s="10"/>
      <c r="F61" s="10"/>
      <c r="G61" s="10"/>
      <c r="H61" s="10"/>
      <c r="I61" s="10"/>
      <c r="J61" s="10"/>
      <c r="K61" s="10"/>
      <c r="L61" s="191"/>
      <c r="M61" s="196"/>
      <c r="N61" s="11"/>
      <c r="O61" s="12"/>
      <c r="P61" s="12"/>
      <c r="Q61" s="12"/>
      <c r="R61" s="12"/>
      <c r="S61" s="12"/>
      <c r="T61" s="197"/>
      <c r="U61" s="196"/>
      <c r="V61" s="11"/>
      <c r="W61" s="12"/>
      <c r="X61" s="12"/>
      <c r="Y61" s="12"/>
      <c r="Z61" s="12"/>
      <c r="AA61" s="12"/>
      <c r="AB61" s="197"/>
      <c r="AC61" s="196"/>
      <c r="AD61" s="11"/>
      <c r="AE61" s="12"/>
      <c r="AF61" s="12"/>
      <c r="AG61" s="12"/>
      <c r="AH61" s="12"/>
      <c r="AI61" s="12"/>
      <c r="AJ61" s="197"/>
      <c r="AK61" s="196"/>
      <c r="AL61" s="11"/>
      <c r="AM61" s="12"/>
      <c r="AN61" s="12"/>
      <c r="AO61" s="12"/>
      <c r="AP61" s="12"/>
      <c r="AQ61" s="12"/>
      <c r="AR61" s="197"/>
      <c r="AS61" s="196"/>
      <c r="AT61" s="11"/>
      <c r="AU61" s="12"/>
      <c r="AV61" s="12"/>
      <c r="AW61" s="12"/>
      <c r="AX61" s="12"/>
      <c r="AY61" s="12"/>
      <c r="AZ61" s="197"/>
      <c r="BA61" s="196"/>
      <c r="BB61" s="11"/>
      <c r="BC61" s="12"/>
      <c r="BD61" s="12"/>
      <c r="BE61" s="12"/>
      <c r="BF61" s="12"/>
      <c r="BG61" s="12"/>
      <c r="BH61" s="197"/>
      <c r="BI61" s="196"/>
      <c r="BJ61" s="11"/>
      <c r="BK61" s="12"/>
      <c r="BL61" s="12"/>
      <c r="BM61" s="12"/>
      <c r="BN61" s="12"/>
      <c r="BO61" s="12"/>
      <c r="BP61" s="197"/>
      <c r="BQ61" s="196"/>
      <c r="BR61" s="11"/>
      <c r="BS61" s="12"/>
      <c r="BT61" s="12"/>
      <c r="BU61" s="12"/>
      <c r="BV61" s="12"/>
      <c r="BW61" s="12"/>
      <c r="BX61" s="197"/>
      <c r="BY61" s="196"/>
      <c r="BZ61" s="11"/>
      <c r="CA61" s="12"/>
      <c r="CB61" s="12"/>
      <c r="CC61" s="12"/>
      <c r="CD61" s="12"/>
      <c r="CE61" s="12"/>
      <c r="CF61" s="197"/>
      <c r="CG61" s="196"/>
      <c r="CH61" s="11"/>
      <c r="CI61" s="12"/>
      <c r="CJ61" s="12"/>
      <c r="CK61" s="12"/>
      <c r="CL61" s="12"/>
      <c r="CM61" s="12"/>
      <c r="CN61" s="197"/>
      <c r="CO61" s="196"/>
      <c r="CP61" s="11"/>
      <c r="CQ61" s="12"/>
      <c r="CR61" s="12"/>
      <c r="CS61" s="12"/>
      <c r="CT61" s="12"/>
      <c r="CU61" s="12"/>
      <c r="CV61" s="197"/>
      <c r="CW61" s="196"/>
      <c r="CX61" s="11"/>
      <c r="CY61" s="12"/>
      <c r="CZ61" s="12"/>
      <c r="DA61" s="12"/>
      <c r="DB61" s="12"/>
      <c r="DC61" s="12"/>
      <c r="DD61" s="197"/>
      <c r="DE61" s="196"/>
      <c r="DF61" s="11"/>
      <c r="DG61" s="12"/>
      <c r="DH61" s="12"/>
      <c r="DI61" s="12"/>
      <c r="DJ61" s="12"/>
      <c r="DK61" s="12"/>
      <c r="DL61" s="197"/>
      <c r="DM61" s="196"/>
      <c r="DN61" s="11"/>
      <c r="DO61" s="12"/>
      <c r="DP61" s="12"/>
      <c r="DQ61" s="12"/>
      <c r="DR61" s="12"/>
      <c r="DS61" s="12"/>
      <c r="DT61" s="197"/>
      <c r="DU61" s="196"/>
      <c r="DV61" s="11"/>
      <c r="DW61" s="12"/>
      <c r="DX61" s="12"/>
      <c r="DY61" s="12"/>
      <c r="DZ61" s="12"/>
      <c r="EA61" s="12"/>
      <c r="EB61" s="197"/>
      <c r="EC61" s="196"/>
      <c r="ED61" s="11"/>
      <c r="EE61" s="12"/>
      <c r="EF61" s="12"/>
      <c r="EG61" s="12"/>
      <c r="EH61" s="12"/>
      <c r="EI61" s="12"/>
      <c r="EJ61" s="197"/>
      <c r="EK61" s="196"/>
      <c r="EL61" s="11"/>
      <c r="EM61" s="12"/>
      <c r="EN61" s="12"/>
      <c r="EO61" s="12"/>
      <c r="EP61" s="12"/>
      <c r="EQ61" s="12"/>
      <c r="ER61" s="197"/>
      <c r="ES61" s="196"/>
      <c r="ET61" s="11"/>
      <c r="EU61" s="12"/>
      <c r="EV61" s="12"/>
      <c r="EW61" s="12"/>
      <c r="EX61" s="12"/>
      <c r="EY61" s="12"/>
      <c r="EZ61" s="197"/>
      <c r="FA61" s="196"/>
      <c r="FB61" s="11"/>
      <c r="FC61" s="12"/>
      <c r="FD61" s="12"/>
      <c r="FE61" s="12"/>
      <c r="FF61" s="12"/>
      <c r="FG61" s="12"/>
      <c r="FH61" s="197"/>
      <c r="FI61" s="196"/>
      <c r="FJ61" s="11"/>
      <c r="FK61" s="12"/>
      <c r="FL61" s="12"/>
      <c r="FM61" s="12"/>
      <c r="FN61" s="12"/>
      <c r="FO61" s="12"/>
      <c r="FP61" s="197"/>
      <c r="FQ61" s="196"/>
      <c r="FR61" s="11"/>
      <c r="FS61" s="12"/>
      <c r="FT61" s="12"/>
      <c r="FU61" s="12"/>
      <c r="FV61" s="12"/>
      <c r="FW61" s="12"/>
      <c r="FX61" s="197"/>
      <c r="FY61" s="196"/>
      <c r="FZ61" s="11"/>
      <c r="GA61" s="12"/>
      <c r="GB61" s="12"/>
      <c r="GC61" s="12"/>
      <c r="GD61" s="12"/>
      <c r="GE61" s="12"/>
      <c r="GF61" s="197"/>
      <c r="GG61" s="196"/>
      <c r="GH61" s="11"/>
      <c r="GI61" s="12"/>
      <c r="GJ61" s="12"/>
      <c r="GK61" s="12"/>
      <c r="GL61" s="12"/>
      <c r="GM61" s="12"/>
      <c r="GN61" s="197"/>
      <c r="GO61" s="196"/>
      <c r="GP61" s="11"/>
      <c r="GQ61" s="12"/>
      <c r="GR61" s="12"/>
      <c r="GS61" s="12"/>
      <c r="GT61" s="12"/>
      <c r="GU61" s="12"/>
      <c r="GV61" s="206"/>
    </row>
    <row r="62" spans="1:204" x14ac:dyDescent="0.2">
      <c r="A62" s="186" t="s">
        <v>76</v>
      </c>
      <c r="B62" s="185"/>
      <c r="C62" s="185"/>
      <c r="D62" s="185"/>
      <c r="E62" s="171"/>
      <c r="F62" s="171"/>
      <c r="G62" s="171"/>
      <c r="H62" s="171"/>
      <c r="I62" s="171"/>
      <c r="J62" s="171"/>
      <c r="K62" s="171"/>
      <c r="L62" s="192"/>
      <c r="M62" s="198">
        <f>M15</f>
        <v>375.73709165668049</v>
      </c>
      <c r="N62" s="177"/>
      <c r="O62" s="181">
        <f>O15</f>
        <v>3.9219999313354492</v>
      </c>
      <c r="P62" s="181"/>
      <c r="Q62" s="181"/>
      <c r="R62" s="181">
        <f>Q15</f>
        <v>1.1950000524520874</v>
      </c>
      <c r="S62" s="181"/>
      <c r="T62" s="199"/>
      <c r="U62" s="198">
        <f>U15</f>
        <v>487.05506083700186</v>
      </c>
      <c r="V62" s="177"/>
      <c r="W62" s="181">
        <f>W15</f>
        <v>4.690000057220459</v>
      </c>
      <c r="X62" s="181"/>
      <c r="Y62" s="181"/>
      <c r="Z62" s="181">
        <f>Y15</f>
        <v>2.5</v>
      </c>
      <c r="AA62" s="181"/>
      <c r="AB62" s="199"/>
      <c r="AC62" s="198">
        <f>AC15</f>
        <v>679.44177098852799</v>
      </c>
      <c r="AD62" s="177"/>
      <c r="AE62" s="181">
        <f>AE15</f>
        <v>6.4699997901916504</v>
      </c>
      <c r="AF62" s="181"/>
      <c r="AG62" s="181"/>
      <c r="AH62" s="181">
        <f>AG15</f>
        <v>3.1099998950958252</v>
      </c>
      <c r="AI62" s="181"/>
      <c r="AJ62" s="199"/>
      <c r="AK62" s="198">
        <f>AK15</f>
        <v>741.8710542666206</v>
      </c>
      <c r="AL62" s="177"/>
      <c r="AM62" s="181">
        <f>AM15</f>
        <v>6.9099998474121094</v>
      </c>
      <c r="AN62" s="181"/>
      <c r="AO62" s="181"/>
      <c r="AP62" s="181">
        <f>AO15</f>
        <v>3.7000000476837158</v>
      </c>
      <c r="AQ62" s="181"/>
      <c r="AR62" s="199"/>
      <c r="AS62" s="198">
        <f>AS15</f>
        <v>697.14311915884241</v>
      </c>
      <c r="AT62" s="177"/>
      <c r="AU62" s="181">
        <f>AU15</f>
        <v>6.7100000381469727</v>
      </c>
      <c r="AV62" s="181"/>
      <c r="AW62" s="181"/>
      <c r="AX62" s="181">
        <f>AW15</f>
        <v>3.3199999332427979</v>
      </c>
      <c r="AY62" s="181"/>
      <c r="AZ62" s="199"/>
      <c r="BA62" s="198">
        <f>BA15</f>
        <v>695.90888335753334</v>
      </c>
      <c r="BB62" s="177"/>
      <c r="BC62" s="181">
        <f>BC15</f>
        <v>6.5399999618530273</v>
      </c>
      <c r="BD62" s="181"/>
      <c r="BE62" s="181"/>
      <c r="BF62" s="181">
        <f>BE15</f>
        <v>3.3599998950958252</v>
      </c>
      <c r="BG62" s="181"/>
      <c r="BH62" s="199"/>
      <c r="BI62" s="198">
        <f>BI15</f>
        <v>593.30656116545185</v>
      </c>
      <c r="BJ62" s="177"/>
      <c r="BK62" s="181">
        <f>BK15</f>
        <v>5.3499999046325684</v>
      </c>
      <c r="BL62" s="181"/>
      <c r="BM62" s="181"/>
      <c r="BN62" s="181">
        <f>BM15</f>
        <v>3.4600000381469727</v>
      </c>
      <c r="BO62" s="181"/>
      <c r="BP62" s="199"/>
      <c r="BQ62" s="198">
        <f>BQ15</f>
        <v>331.67789024248407</v>
      </c>
      <c r="BR62" s="177"/>
      <c r="BS62" s="181">
        <f>BS15</f>
        <v>3.3340001106262207</v>
      </c>
      <c r="BT62" s="181"/>
      <c r="BU62" s="181"/>
      <c r="BV62" s="181">
        <f>BU15</f>
        <v>1.5499999523162842</v>
      </c>
      <c r="BW62" s="181"/>
      <c r="BX62" s="199"/>
      <c r="BY62" s="198">
        <f>BY15</f>
        <v>367.6827501318885</v>
      </c>
      <c r="BZ62" s="177"/>
      <c r="CA62" s="181">
        <f>CA15</f>
        <v>3.8250000476837158</v>
      </c>
      <c r="CB62" s="181"/>
      <c r="CC62" s="181"/>
      <c r="CD62" s="181">
        <f>CC15</f>
        <v>1.2109999656677246</v>
      </c>
      <c r="CE62" s="181"/>
      <c r="CF62" s="199"/>
      <c r="CG62" s="198">
        <f>CG15</f>
        <v>371.34586173148449</v>
      </c>
      <c r="CH62" s="177"/>
      <c r="CI62" s="181">
        <f>CI15</f>
        <v>3.9260001182556152</v>
      </c>
      <c r="CJ62" s="181"/>
      <c r="CK62" s="181"/>
      <c r="CL62" s="181">
        <f>CK15</f>
        <v>1.003000020980835</v>
      </c>
      <c r="CM62" s="181"/>
      <c r="CN62" s="199"/>
      <c r="CO62" s="198">
        <f>CO15</f>
        <v>368.16450626245245</v>
      </c>
      <c r="CP62" s="177"/>
      <c r="CQ62" s="181">
        <f>CQ15</f>
        <v>3.8859999179840088</v>
      </c>
      <c r="CR62" s="181"/>
      <c r="CS62" s="181"/>
      <c r="CT62" s="181">
        <f>CS15</f>
        <v>1.0190000534057617</v>
      </c>
      <c r="CU62" s="181"/>
      <c r="CV62" s="199"/>
      <c r="CW62" s="198">
        <f>CW15</f>
        <v>369.87732613066999</v>
      </c>
      <c r="CX62" s="177"/>
      <c r="CY62" s="181">
        <f>CY15</f>
        <v>3.8900001049041748</v>
      </c>
      <c r="CZ62" s="181"/>
      <c r="DA62" s="181"/>
      <c r="DB62" s="181">
        <f>DA15</f>
        <v>1.0759999752044678</v>
      </c>
      <c r="DC62" s="181"/>
      <c r="DD62" s="199"/>
      <c r="DE62" s="198">
        <f>DE15</f>
        <v>427.97777038883441</v>
      </c>
      <c r="DF62" s="177"/>
      <c r="DG62" s="181">
        <f>DG15</f>
        <v>4.3330001831054687</v>
      </c>
      <c r="DH62" s="181"/>
      <c r="DI62" s="181"/>
      <c r="DJ62" s="181">
        <f>DI15</f>
        <v>1.7419999837875366</v>
      </c>
      <c r="DK62" s="181"/>
      <c r="DL62" s="199"/>
      <c r="DM62" s="198">
        <f>DM15</f>
        <v>503.83999063341906</v>
      </c>
      <c r="DN62" s="177"/>
      <c r="DO62" s="181">
        <f>DO15</f>
        <v>4.8280000686645508</v>
      </c>
      <c r="DP62" s="181"/>
      <c r="DQ62" s="181"/>
      <c r="DR62" s="181">
        <f>DQ15</f>
        <v>2.630000114440918</v>
      </c>
      <c r="DS62" s="181"/>
      <c r="DT62" s="199"/>
      <c r="DU62" s="198">
        <f>DU15</f>
        <v>338.62953886150893</v>
      </c>
      <c r="DV62" s="177"/>
      <c r="DW62" s="181">
        <f>DW15</f>
        <v>3.122999906539917</v>
      </c>
      <c r="DX62" s="181"/>
      <c r="DY62" s="181"/>
      <c r="DZ62" s="181">
        <f>DY15</f>
        <v>1.9750000238418579</v>
      </c>
      <c r="EA62" s="181"/>
      <c r="EB62" s="199"/>
      <c r="EC62" s="198">
        <f>EC15</f>
        <v>259.24536524221168</v>
      </c>
      <c r="ED62" s="177"/>
      <c r="EE62" s="181">
        <f>EE15</f>
        <v>2.497999906539917</v>
      </c>
      <c r="EF62" s="181"/>
      <c r="EG62" s="181"/>
      <c r="EH62" s="181">
        <f>EG15</f>
        <v>1.2289999723434448</v>
      </c>
      <c r="EI62" s="181"/>
      <c r="EJ62" s="199"/>
      <c r="EK62" s="198">
        <f>EK15</f>
        <v>512.10907495277525</v>
      </c>
      <c r="EL62" s="177"/>
      <c r="EM62" s="181">
        <f>EM15</f>
        <v>4.7519998550415039</v>
      </c>
      <c r="EN62" s="181"/>
      <c r="EO62" s="181"/>
      <c r="EP62" s="181">
        <f>EO15</f>
        <v>2.7679998874664307</v>
      </c>
      <c r="EQ62" s="181"/>
      <c r="ER62" s="199"/>
      <c r="ES62" s="198">
        <f>ES15</f>
        <v>515.20718228848682</v>
      </c>
      <c r="ET62" s="177"/>
      <c r="EU62" s="181">
        <f>EU15</f>
        <v>4.9140000343322754</v>
      </c>
      <c r="EV62" s="181"/>
      <c r="EW62" s="181"/>
      <c r="EX62" s="181">
        <f>EW15</f>
        <v>2.7309999465942383</v>
      </c>
      <c r="EY62" s="181"/>
      <c r="EZ62" s="199"/>
      <c r="FA62" s="198">
        <f>FA15</f>
        <v>489.62266240878677</v>
      </c>
      <c r="FB62" s="177"/>
      <c r="FC62" s="181">
        <f>FC15</f>
        <v>4.7340002059936523</v>
      </c>
      <c r="FD62" s="181"/>
      <c r="FE62" s="181"/>
      <c r="FF62" s="181">
        <f>FE15</f>
        <v>2.2880001068115234</v>
      </c>
      <c r="FG62" s="181"/>
      <c r="FH62" s="199"/>
      <c r="FI62" s="198">
        <f>FI15</f>
        <v>508.33837488175078</v>
      </c>
      <c r="FJ62" s="177"/>
      <c r="FK62" s="181">
        <f>FK15</f>
        <v>4.8730001449584961</v>
      </c>
      <c r="FL62" s="181"/>
      <c r="FM62" s="181"/>
      <c r="FN62" s="181">
        <f>FM15</f>
        <v>2.6500000953674316</v>
      </c>
      <c r="FO62" s="181"/>
      <c r="FP62" s="199"/>
      <c r="FQ62" s="198">
        <f>FQ15</f>
        <v>409.34433497175087</v>
      </c>
      <c r="FR62" s="177"/>
      <c r="FS62" s="181">
        <f>FS15</f>
        <v>4.1149997711181641</v>
      </c>
      <c r="FT62" s="181"/>
      <c r="FU62" s="181"/>
      <c r="FV62" s="181">
        <f>FU15</f>
        <v>1.5460000038146973</v>
      </c>
      <c r="FW62" s="181"/>
      <c r="FX62" s="199"/>
      <c r="FY62" s="198">
        <f>FY15</f>
        <v>501.583590721549</v>
      </c>
      <c r="FZ62" s="177"/>
      <c r="GA62" s="181">
        <f>GA15</f>
        <v>4.7090001106262207</v>
      </c>
      <c r="GB62" s="181"/>
      <c r="GC62" s="181"/>
      <c r="GD62" s="181">
        <f>GC15</f>
        <v>2.6150000095367432</v>
      </c>
      <c r="GE62" s="181"/>
      <c r="GF62" s="199"/>
      <c r="GG62" s="198">
        <f>GG15</f>
        <v>354.40343831520755</v>
      </c>
      <c r="GH62" s="177"/>
      <c r="GI62" s="181">
        <f>GI15</f>
        <v>3.190000057220459</v>
      </c>
      <c r="GJ62" s="181"/>
      <c r="GK62" s="181"/>
      <c r="GL62" s="181">
        <f>GK15</f>
        <v>2.2929999828338623</v>
      </c>
      <c r="GM62" s="181"/>
      <c r="GN62" s="199"/>
      <c r="GO62" s="198">
        <f>GO15</f>
        <v>244.66737744290572</v>
      </c>
      <c r="GP62" s="177"/>
      <c r="GQ62" s="181">
        <f>GQ15</f>
        <v>2.4530000686645508</v>
      </c>
      <c r="GR62" s="181"/>
      <c r="GS62" s="181"/>
      <c r="GT62" s="181">
        <f>GS15</f>
        <v>1.156999945640564</v>
      </c>
      <c r="GU62" s="181"/>
      <c r="GV62" s="207"/>
    </row>
    <row r="63" spans="1:204" x14ac:dyDescent="0.2">
      <c r="A63" s="186" t="s">
        <v>77</v>
      </c>
      <c r="B63" s="185"/>
      <c r="C63" s="185"/>
      <c r="D63" s="185"/>
      <c r="E63" s="171"/>
      <c r="F63" s="171"/>
      <c r="G63" s="171"/>
      <c r="H63" s="171"/>
      <c r="I63" s="171"/>
      <c r="J63" s="171"/>
      <c r="K63" s="171"/>
      <c r="L63" s="192"/>
      <c r="M63" s="198" t="s">
        <v>59</v>
      </c>
      <c r="N63" s="177"/>
      <c r="O63" s="181">
        <v>0</v>
      </c>
      <c r="P63" s="181"/>
      <c r="Q63" s="181"/>
      <c r="R63" s="181">
        <v>0</v>
      </c>
      <c r="S63" s="181"/>
      <c r="T63" s="199"/>
      <c r="U63" s="198" t="s">
        <v>59</v>
      </c>
      <c r="V63" s="177"/>
      <c r="W63" s="181">
        <v>0</v>
      </c>
      <c r="X63" s="181"/>
      <c r="Y63" s="181"/>
      <c r="Z63" s="181">
        <v>0</v>
      </c>
      <c r="AA63" s="181"/>
      <c r="AB63" s="199"/>
      <c r="AC63" s="198" t="s">
        <v>59</v>
      </c>
      <c r="AD63" s="177"/>
      <c r="AE63" s="181">
        <v>0</v>
      </c>
      <c r="AF63" s="181"/>
      <c r="AG63" s="181"/>
      <c r="AH63" s="181">
        <v>0</v>
      </c>
      <c r="AI63" s="181"/>
      <c r="AJ63" s="199"/>
      <c r="AK63" s="198" t="s">
        <v>59</v>
      </c>
      <c r="AL63" s="177"/>
      <c r="AM63" s="181">
        <v>0</v>
      </c>
      <c r="AN63" s="181"/>
      <c r="AO63" s="181"/>
      <c r="AP63" s="181">
        <v>0</v>
      </c>
      <c r="AQ63" s="181"/>
      <c r="AR63" s="199"/>
      <c r="AS63" s="198" t="s">
        <v>59</v>
      </c>
      <c r="AT63" s="177"/>
      <c r="AU63" s="181">
        <v>0</v>
      </c>
      <c r="AV63" s="181"/>
      <c r="AW63" s="181"/>
      <c r="AX63" s="181">
        <v>0</v>
      </c>
      <c r="AY63" s="181"/>
      <c r="AZ63" s="199"/>
      <c r="BA63" s="198" t="s">
        <v>59</v>
      </c>
      <c r="BB63" s="177"/>
      <c r="BC63" s="181">
        <v>0</v>
      </c>
      <c r="BD63" s="181"/>
      <c r="BE63" s="181"/>
      <c r="BF63" s="181">
        <v>0</v>
      </c>
      <c r="BG63" s="181"/>
      <c r="BH63" s="199"/>
      <c r="BI63" s="198" t="s">
        <v>59</v>
      </c>
      <c r="BJ63" s="177"/>
      <c r="BK63" s="181">
        <v>0</v>
      </c>
      <c r="BL63" s="181"/>
      <c r="BM63" s="181"/>
      <c r="BN63" s="181">
        <v>0</v>
      </c>
      <c r="BO63" s="181"/>
      <c r="BP63" s="199"/>
      <c r="BQ63" s="198" t="s">
        <v>59</v>
      </c>
      <c r="BR63" s="177"/>
      <c r="BS63" s="181">
        <v>0</v>
      </c>
      <c r="BT63" s="181"/>
      <c r="BU63" s="181"/>
      <c r="BV63" s="181">
        <v>0</v>
      </c>
      <c r="BW63" s="181"/>
      <c r="BX63" s="199"/>
      <c r="BY63" s="198" t="s">
        <v>59</v>
      </c>
      <c r="BZ63" s="177"/>
      <c r="CA63" s="181">
        <v>0</v>
      </c>
      <c r="CB63" s="181"/>
      <c r="CC63" s="181"/>
      <c r="CD63" s="181">
        <v>0</v>
      </c>
      <c r="CE63" s="181"/>
      <c r="CF63" s="199"/>
      <c r="CG63" s="198" t="s">
        <v>59</v>
      </c>
      <c r="CH63" s="177"/>
      <c r="CI63" s="181">
        <v>0</v>
      </c>
      <c r="CJ63" s="181"/>
      <c r="CK63" s="181"/>
      <c r="CL63" s="181">
        <v>0</v>
      </c>
      <c r="CM63" s="181"/>
      <c r="CN63" s="199"/>
      <c r="CO63" s="198" t="s">
        <v>59</v>
      </c>
      <c r="CP63" s="177"/>
      <c r="CQ63" s="181">
        <v>0</v>
      </c>
      <c r="CR63" s="181"/>
      <c r="CS63" s="181"/>
      <c r="CT63" s="181">
        <v>0</v>
      </c>
      <c r="CU63" s="181"/>
      <c r="CV63" s="199"/>
      <c r="CW63" s="198" t="s">
        <v>59</v>
      </c>
      <c r="CX63" s="177"/>
      <c r="CY63" s="181">
        <v>0</v>
      </c>
      <c r="CZ63" s="181"/>
      <c r="DA63" s="181"/>
      <c r="DB63" s="181">
        <v>0</v>
      </c>
      <c r="DC63" s="181"/>
      <c r="DD63" s="199"/>
      <c r="DE63" s="198" t="s">
        <v>59</v>
      </c>
      <c r="DF63" s="177"/>
      <c r="DG63" s="181">
        <v>0</v>
      </c>
      <c r="DH63" s="181"/>
      <c r="DI63" s="181"/>
      <c r="DJ63" s="181">
        <v>0</v>
      </c>
      <c r="DK63" s="181"/>
      <c r="DL63" s="199"/>
      <c r="DM63" s="198" t="s">
        <v>59</v>
      </c>
      <c r="DN63" s="177"/>
      <c r="DO63" s="181">
        <v>0</v>
      </c>
      <c r="DP63" s="181"/>
      <c r="DQ63" s="181"/>
      <c r="DR63" s="181">
        <v>0</v>
      </c>
      <c r="DS63" s="181"/>
      <c r="DT63" s="199"/>
      <c r="DU63" s="198" t="s">
        <v>59</v>
      </c>
      <c r="DV63" s="177"/>
      <c r="DW63" s="181">
        <v>0</v>
      </c>
      <c r="DX63" s="181"/>
      <c r="DY63" s="181"/>
      <c r="DZ63" s="181">
        <v>0</v>
      </c>
      <c r="EA63" s="181"/>
      <c r="EB63" s="199"/>
      <c r="EC63" s="198" t="s">
        <v>59</v>
      </c>
      <c r="ED63" s="177"/>
      <c r="EE63" s="181">
        <v>0</v>
      </c>
      <c r="EF63" s="181"/>
      <c r="EG63" s="181"/>
      <c r="EH63" s="181">
        <v>0</v>
      </c>
      <c r="EI63" s="181"/>
      <c r="EJ63" s="199"/>
      <c r="EK63" s="198" t="s">
        <v>59</v>
      </c>
      <c r="EL63" s="177"/>
      <c r="EM63" s="181">
        <v>0</v>
      </c>
      <c r="EN63" s="181"/>
      <c r="EO63" s="181"/>
      <c r="EP63" s="181">
        <v>0</v>
      </c>
      <c r="EQ63" s="181"/>
      <c r="ER63" s="199"/>
      <c r="ES63" s="198" t="s">
        <v>59</v>
      </c>
      <c r="ET63" s="177"/>
      <c r="EU63" s="181">
        <v>0</v>
      </c>
      <c r="EV63" s="181"/>
      <c r="EW63" s="181"/>
      <c r="EX63" s="181">
        <v>0</v>
      </c>
      <c r="EY63" s="181"/>
      <c r="EZ63" s="199"/>
      <c r="FA63" s="198" t="s">
        <v>59</v>
      </c>
      <c r="FB63" s="177"/>
      <c r="FC63" s="181">
        <v>0</v>
      </c>
      <c r="FD63" s="181"/>
      <c r="FE63" s="181"/>
      <c r="FF63" s="181">
        <v>0</v>
      </c>
      <c r="FG63" s="181"/>
      <c r="FH63" s="199"/>
      <c r="FI63" s="198" t="s">
        <v>59</v>
      </c>
      <c r="FJ63" s="177"/>
      <c r="FK63" s="181">
        <v>0</v>
      </c>
      <c r="FL63" s="181"/>
      <c r="FM63" s="181"/>
      <c r="FN63" s="181">
        <v>0</v>
      </c>
      <c r="FO63" s="181"/>
      <c r="FP63" s="199"/>
      <c r="FQ63" s="198" t="s">
        <v>59</v>
      </c>
      <c r="FR63" s="177"/>
      <c r="FS63" s="181">
        <v>0</v>
      </c>
      <c r="FT63" s="181"/>
      <c r="FU63" s="181"/>
      <c r="FV63" s="181">
        <v>0</v>
      </c>
      <c r="FW63" s="181"/>
      <c r="FX63" s="199"/>
      <c r="FY63" s="198" t="s">
        <v>59</v>
      </c>
      <c r="FZ63" s="177"/>
      <c r="GA63" s="181">
        <v>0</v>
      </c>
      <c r="GB63" s="181"/>
      <c r="GC63" s="181"/>
      <c r="GD63" s="181">
        <v>0</v>
      </c>
      <c r="GE63" s="181"/>
      <c r="GF63" s="199"/>
      <c r="GG63" s="198" t="s">
        <v>59</v>
      </c>
      <c r="GH63" s="177"/>
      <c r="GI63" s="181">
        <v>0</v>
      </c>
      <c r="GJ63" s="181"/>
      <c r="GK63" s="181"/>
      <c r="GL63" s="181">
        <v>0</v>
      </c>
      <c r="GM63" s="181"/>
      <c r="GN63" s="199"/>
      <c r="GO63" s="198" t="s">
        <v>59</v>
      </c>
      <c r="GP63" s="177"/>
      <c r="GQ63" s="181">
        <v>0</v>
      </c>
      <c r="GR63" s="181"/>
      <c r="GS63" s="181"/>
      <c r="GT63" s="181">
        <v>0</v>
      </c>
      <c r="GU63" s="181"/>
      <c r="GV63" s="207"/>
    </row>
    <row r="64" spans="1:204" x14ac:dyDescent="0.2">
      <c r="A64" s="186" t="s">
        <v>78</v>
      </c>
      <c r="B64" s="185"/>
      <c r="C64" s="185"/>
      <c r="D64" s="185"/>
      <c r="E64" s="171"/>
      <c r="F64" s="171"/>
      <c r="G64" s="171"/>
      <c r="H64" s="171"/>
      <c r="I64" s="171"/>
      <c r="J64" s="171"/>
      <c r="K64" s="171"/>
      <c r="L64" s="192"/>
      <c r="M64" s="198">
        <f>M7</f>
        <v>48.780370068321808</v>
      </c>
      <c r="N64" s="177"/>
      <c r="O64" s="181">
        <f>-O7</f>
        <v>-0.44699999690055847</v>
      </c>
      <c r="P64" s="181"/>
      <c r="Q64" s="181"/>
      <c r="R64" s="181">
        <f>-Q7</f>
        <v>-0.289000004529953</v>
      </c>
      <c r="S64" s="181"/>
      <c r="T64" s="199"/>
      <c r="U64" s="198">
        <f>U7</f>
        <v>31.650252261935449</v>
      </c>
      <c r="V64" s="177"/>
      <c r="W64" s="181">
        <f>-W7</f>
        <v>-0.29100000858306885</v>
      </c>
      <c r="X64" s="181"/>
      <c r="Y64" s="181"/>
      <c r="Z64" s="181">
        <f>-Y7</f>
        <v>-0.18600000441074371</v>
      </c>
      <c r="AA64" s="181"/>
      <c r="AB64" s="199"/>
      <c r="AC64" s="198">
        <f>AC7</f>
        <v>32.174890496935426</v>
      </c>
      <c r="AD64" s="177"/>
      <c r="AE64" s="181">
        <f>-AE7</f>
        <v>-0.289000004529953</v>
      </c>
      <c r="AF64" s="181"/>
      <c r="AG64" s="181"/>
      <c r="AH64" s="181">
        <f>-AG7</f>
        <v>-0.17900000512599945</v>
      </c>
      <c r="AI64" s="181"/>
      <c r="AJ64" s="199"/>
      <c r="AK64" s="198">
        <f>AK7</f>
        <v>31.864765569492977</v>
      </c>
      <c r="AL64" s="177"/>
      <c r="AM64" s="181">
        <f>-AM7</f>
        <v>-0.28700000047683716</v>
      </c>
      <c r="AN64" s="181"/>
      <c r="AO64" s="181"/>
      <c r="AP64" s="181">
        <f>-AO7</f>
        <v>-0.17599999904632568</v>
      </c>
      <c r="AQ64" s="181"/>
      <c r="AR64" s="199"/>
      <c r="AS64" s="198">
        <f>AS7</f>
        <v>31.399599622893597</v>
      </c>
      <c r="AT64" s="177"/>
      <c r="AU64" s="181">
        <f>-AU7</f>
        <v>-0.28700000047683716</v>
      </c>
      <c r="AV64" s="181"/>
      <c r="AW64" s="181"/>
      <c r="AX64" s="181">
        <f>-AW7</f>
        <v>-0.17700000107288361</v>
      </c>
      <c r="AY64" s="181"/>
      <c r="AZ64" s="199"/>
      <c r="BA64" s="198">
        <f>BA7</f>
        <v>31.914346674841184</v>
      </c>
      <c r="BB64" s="177"/>
      <c r="BC64" s="181">
        <f>-BC7</f>
        <v>-0.28700000047683716</v>
      </c>
      <c r="BD64" s="181"/>
      <c r="BE64" s="181"/>
      <c r="BF64" s="181">
        <f>-BE7</f>
        <v>-0.17700000107288361</v>
      </c>
      <c r="BG64" s="181"/>
      <c r="BH64" s="199"/>
      <c r="BI64" s="198">
        <f>BI7</f>
        <v>30.969143575665086</v>
      </c>
      <c r="BJ64" s="177"/>
      <c r="BK64" s="181">
        <f>-BK7</f>
        <v>-0.29100000858306885</v>
      </c>
      <c r="BL64" s="181"/>
      <c r="BM64" s="181"/>
      <c r="BN64" s="181">
        <f>-BM7</f>
        <v>-0.16099999845027924</v>
      </c>
      <c r="BO64" s="181"/>
      <c r="BP64" s="199"/>
      <c r="BQ64" s="198">
        <f>BQ7</f>
        <v>31.352434985231554</v>
      </c>
      <c r="BR64" s="177"/>
      <c r="BS64" s="181">
        <f>-BS7</f>
        <v>-0.30199998617172241</v>
      </c>
      <c r="BT64" s="181"/>
      <c r="BU64" s="181"/>
      <c r="BV64" s="181">
        <f>-BU7</f>
        <v>-0.17200000584125519</v>
      </c>
      <c r="BW64" s="181"/>
      <c r="BX64" s="199"/>
      <c r="BY64" s="198">
        <f>BY7</f>
        <v>33.272934928900561</v>
      </c>
      <c r="BZ64" s="177"/>
      <c r="CA64" s="181">
        <f>-CA7</f>
        <v>-0.31000000238418579</v>
      </c>
      <c r="CB64" s="181"/>
      <c r="CC64" s="181"/>
      <c r="CD64" s="181">
        <f>-CC7</f>
        <v>-0.18899999558925629</v>
      </c>
      <c r="CE64" s="181"/>
      <c r="CF64" s="199"/>
      <c r="CG64" s="198">
        <f>CG7</f>
        <v>32.960498306736874</v>
      </c>
      <c r="CH64" s="177"/>
      <c r="CI64" s="181">
        <f>-CI7</f>
        <v>-0.3059999942779541</v>
      </c>
      <c r="CJ64" s="181"/>
      <c r="CK64" s="181"/>
      <c r="CL64" s="181">
        <f>-CK7</f>
        <v>-0.18899999558925629</v>
      </c>
      <c r="CM64" s="181"/>
      <c r="CN64" s="199"/>
      <c r="CO64" s="198">
        <f>CO7</f>
        <v>32.882564980580931</v>
      </c>
      <c r="CP64" s="177"/>
      <c r="CQ64" s="181">
        <f>-CQ7</f>
        <v>-0.30500000715255737</v>
      </c>
      <c r="CR64" s="181"/>
      <c r="CS64" s="181"/>
      <c r="CT64" s="181">
        <f>-CS7</f>
        <v>-0.18899999558925629</v>
      </c>
      <c r="CU64" s="181"/>
      <c r="CV64" s="199"/>
      <c r="CW64" s="198">
        <f>CW7</f>
        <v>32.882564980580931</v>
      </c>
      <c r="CX64" s="177"/>
      <c r="CY64" s="181">
        <f>-CY7</f>
        <v>-0.30500000715255737</v>
      </c>
      <c r="CZ64" s="181"/>
      <c r="DA64" s="181"/>
      <c r="DB64" s="181">
        <f>-DA7</f>
        <v>-0.18899999558925629</v>
      </c>
      <c r="DC64" s="181"/>
      <c r="DD64" s="199"/>
      <c r="DE64" s="198">
        <f>DE7</f>
        <v>32.660375987231653</v>
      </c>
      <c r="DF64" s="177"/>
      <c r="DG64" s="181">
        <f>-DG7</f>
        <v>-0.30399999022483826</v>
      </c>
      <c r="DH64" s="181"/>
      <c r="DI64" s="181"/>
      <c r="DJ64" s="181">
        <f>-DI7</f>
        <v>-0.18600000441074371</v>
      </c>
      <c r="DK64" s="181"/>
      <c r="DL64" s="199"/>
      <c r="DM64" s="198">
        <f>DM7</f>
        <v>32.251270068755112</v>
      </c>
      <c r="DN64" s="177"/>
      <c r="DO64" s="181">
        <f>-DO7</f>
        <v>-0.30300000309944153</v>
      </c>
      <c r="DP64" s="181"/>
      <c r="DQ64" s="181"/>
      <c r="DR64" s="181">
        <f>-DQ7</f>
        <v>-0.17900000512599945</v>
      </c>
      <c r="DS64" s="181"/>
      <c r="DT64" s="199"/>
      <c r="DU64" s="198">
        <f>DU7</f>
        <v>31.510235310296665</v>
      </c>
      <c r="DV64" s="177"/>
      <c r="DW64" s="181">
        <f>-DW7</f>
        <v>-0.30000001192092896</v>
      </c>
      <c r="DX64" s="181"/>
      <c r="DY64" s="181"/>
      <c r="DZ64" s="181">
        <f>-DY7</f>
        <v>-0.1679999977350235</v>
      </c>
      <c r="EA64" s="181"/>
      <c r="EB64" s="199"/>
      <c r="EC64" s="198">
        <f>EC7</f>
        <v>32.295141704031977</v>
      </c>
      <c r="ED64" s="177"/>
      <c r="EE64" s="181">
        <f>-EE7</f>
        <v>-0.30000001192092896</v>
      </c>
      <c r="EF64" s="181"/>
      <c r="EG64" s="181"/>
      <c r="EH64" s="181">
        <f>-EG7</f>
        <v>-0.17399999499320984</v>
      </c>
      <c r="EI64" s="181"/>
      <c r="EJ64" s="199"/>
      <c r="EK64" s="198">
        <f>EK7</f>
        <v>32.388178449518449</v>
      </c>
      <c r="EL64" s="177"/>
      <c r="EM64" s="181">
        <f>-EM7</f>
        <v>-0.29699999094009399</v>
      </c>
      <c r="EN64" s="181"/>
      <c r="EO64" s="181"/>
      <c r="EP64" s="181">
        <f>-EO7</f>
        <v>-0.1809999942779541</v>
      </c>
      <c r="EQ64" s="181"/>
      <c r="ER64" s="199"/>
      <c r="ES64" s="198">
        <f>ES7</f>
        <v>31.826484021379297</v>
      </c>
      <c r="ET64" s="177"/>
      <c r="EU64" s="181">
        <f>-EU7</f>
        <v>-0.29699999094009399</v>
      </c>
      <c r="EV64" s="181"/>
      <c r="EW64" s="181"/>
      <c r="EX64" s="181">
        <f>-EW7</f>
        <v>-0.18000000715255737</v>
      </c>
      <c r="EY64" s="181"/>
      <c r="EZ64" s="199"/>
      <c r="FA64" s="198">
        <f>FA7</f>
        <v>32.613633407023777</v>
      </c>
      <c r="FB64" s="177"/>
      <c r="FC64" s="181">
        <f>-FC7</f>
        <v>-0.29800000786781311</v>
      </c>
      <c r="FD64" s="181"/>
      <c r="FE64" s="181"/>
      <c r="FF64" s="181">
        <f>-FE7</f>
        <v>-0.18400000035762787</v>
      </c>
      <c r="FG64" s="181"/>
      <c r="FH64" s="199"/>
      <c r="FI64" s="198">
        <f>FI7</f>
        <v>31.952371129585323</v>
      </c>
      <c r="FJ64" s="177"/>
      <c r="FK64" s="181">
        <f>-FK7</f>
        <v>-0.29800000786781311</v>
      </c>
      <c r="FL64" s="181"/>
      <c r="FM64" s="181"/>
      <c r="FN64" s="181">
        <f>-FM7</f>
        <v>-0.1809999942779541</v>
      </c>
      <c r="FO64" s="181"/>
      <c r="FP64" s="199"/>
      <c r="FQ64" s="198">
        <f>FQ7</f>
        <v>33.01806509241468</v>
      </c>
      <c r="FR64" s="177"/>
      <c r="FS64" s="181">
        <f>-FS7</f>
        <v>-0.30000001192092896</v>
      </c>
      <c r="FT64" s="181"/>
      <c r="FU64" s="181"/>
      <c r="FV64" s="181">
        <f>-FU7</f>
        <v>-0.18899999558925629</v>
      </c>
      <c r="FW64" s="181"/>
      <c r="FX64" s="199"/>
      <c r="FY64" s="198">
        <f>FY7</f>
        <v>32.658935208961715</v>
      </c>
      <c r="FZ64" s="177"/>
      <c r="GA64" s="181">
        <f>-GA7</f>
        <v>-0.30099999904632568</v>
      </c>
      <c r="GB64" s="181"/>
      <c r="GC64" s="181"/>
      <c r="GD64" s="181">
        <f>-GC7</f>
        <v>-0.18000000715255737</v>
      </c>
      <c r="GE64" s="181"/>
      <c r="GF64" s="199"/>
      <c r="GG64" s="198">
        <f>GG7</f>
        <v>32.13942635753066</v>
      </c>
      <c r="GH64" s="177"/>
      <c r="GI64" s="181">
        <f>-GI7</f>
        <v>-0.31200000643730164</v>
      </c>
      <c r="GJ64" s="181"/>
      <c r="GK64" s="181"/>
      <c r="GL64" s="181">
        <f>-GK7</f>
        <v>-0.17200000584125519</v>
      </c>
      <c r="GM64" s="181"/>
      <c r="GN64" s="199"/>
      <c r="GO64" s="198">
        <f>GO7</f>
        <v>32.058550986255526</v>
      </c>
      <c r="GP64" s="177"/>
      <c r="GQ64" s="181">
        <f>-GQ7</f>
        <v>-0.30700001120567322</v>
      </c>
      <c r="GR64" s="181"/>
      <c r="GS64" s="181"/>
      <c r="GT64" s="181">
        <f>-GS7</f>
        <v>-0.17900000512599945</v>
      </c>
      <c r="GU64" s="181"/>
      <c r="GV64" s="207"/>
    </row>
    <row r="65" spans="1:204" x14ac:dyDescent="0.2">
      <c r="A65" s="186" t="s">
        <v>79</v>
      </c>
      <c r="B65" s="185"/>
      <c r="C65" s="185"/>
      <c r="D65" s="185"/>
      <c r="E65" s="171"/>
      <c r="F65" s="171"/>
      <c r="G65" s="171"/>
      <c r="H65" s="171"/>
      <c r="I65" s="171"/>
      <c r="J65" s="171"/>
      <c r="K65" s="171"/>
      <c r="L65" s="192"/>
      <c r="M65" s="231">
        <f>IF(OR(M29=0,S15=0),0,ABS(1000*O65/(SQRT(3)*M29*S15)))</f>
        <v>13.891350758889525</v>
      </c>
      <c r="N65" s="228"/>
      <c r="O65" s="30">
        <v>-0.14499999582767487</v>
      </c>
      <c r="P65" s="30"/>
      <c r="Q65" s="30"/>
      <c r="R65" s="30">
        <v>-7.8000001609325409E-2</v>
      </c>
      <c r="S65" s="30"/>
      <c r="T65" s="31"/>
      <c r="U65" s="231">
        <f>IF(OR(U29=0,AA15=0),0,ABS(1000*W65/(SQRT(3)*U29*AA15)))</f>
        <v>14.746656729092074</v>
      </c>
      <c r="V65" s="228"/>
      <c r="W65" s="30">
        <v>-0.14200000464916229</v>
      </c>
      <c r="X65" s="30"/>
      <c r="Y65" s="30"/>
      <c r="Z65" s="30">
        <v>-7.6999999582767487E-2</v>
      </c>
      <c r="AA65" s="30"/>
      <c r="AB65" s="31"/>
      <c r="AC65" s="231">
        <f>IF(OR(AC29=0,AI15=0),0,ABS(1000*AE65/(SQRT(3)*AC29*AI15)))</f>
        <v>14.701986310351199</v>
      </c>
      <c r="AD65" s="228"/>
      <c r="AE65" s="30">
        <v>-0.14000000059604645</v>
      </c>
      <c r="AF65" s="30"/>
      <c r="AG65" s="30"/>
      <c r="AH65" s="30">
        <v>-7.2999998927116394E-2</v>
      </c>
      <c r="AI65" s="30"/>
      <c r="AJ65" s="31"/>
      <c r="AK65" s="231">
        <f>IF(OR(AK29=0,AQ15=0),0,ABS(1000*AM65/(SQRT(3)*AK29*AQ15)))</f>
        <v>14.815948651928839</v>
      </c>
      <c r="AL65" s="228"/>
      <c r="AM65" s="30">
        <v>-0.1379999965429306</v>
      </c>
      <c r="AN65" s="30"/>
      <c r="AO65" s="30"/>
      <c r="AP65" s="30">
        <v>-7.1999996900558472E-2</v>
      </c>
      <c r="AQ65" s="30"/>
      <c r="AR65" s="31"/>
      <c r="AS65" s="231">
        <f>IF(OR(AS29=0,AY15=0),0,ABS(1000*AU65/(SQRT(3)*AS29*AY15)))</f>
        <v>14.441563638585087</v>
      </c>
      <c r="AT65" s="228"/>
      <c r="AU65" s="30">
        <v>-0.13899999856948853</v>
      </c>
      <c r="AV65" s="30"/>
      <c r="AW65" s="30"/>
      <c r="AX65" s="30">
        <v>-7.1999996900558472E-2</v>
      </c>
      <c r="AY65" s="30"/>
      <c r="AZ65" s="31"/>
      <c r="BA65" s="231">
        <f>IF(OR(BA29=0,BG15=0),0,ABS(1000*BC65/(SQRT(3)*BA29*BG15)))</f>
        <v>14.684315605152367</v>
      </c>
      <c r="BB65" s="228"/>
      <c r="BC65" s="30">
        <v>-0.1379999965429306</v>
      </c>
      <c r="BD65" s="30"/>
      <c r="BE65" s="30"/>
      <c r="BF65" s="30">
        <v>-7.1999996900558472E-2</v>
      </c>
      <c r="BG65" s="30"/>
      <c r="BH65" s="31"/>
      <c r="BI65" s="231">
        <f>IF(OR(BI29=0,BO15=0),0,ABS(1000*BK65/(SQRT(3)*BI29*BO15)))</f>
        <v>15.303982214809695</v>
      </c>
      <c r="BJ65" s="228"/>
      <c r="BK65" s="30">
        <v>-0.1379999965429306</v>
      </c>
      <c r="BL65" s="30"/>
      <c r="BM65" s="30"/>
      <c r="BN65" s="30">
        <v>-7.8000001609325409E-2</v>
      </c>
      <c r="BO65" s="30"/>
      <c r="BP65" s="31"/>
      <c r="BQ65" s="231">
        <f>IF(OR(BQ29=0,BW15=0),0,ABS(1000*BS65/(SQRT(3)*BQ29*BW15)))</f>
        <v>14.027169118859456</v>
      </c>
      <c r="BR65" s="228"/>
      <c r="BS65" s="30">
        <v>-0.14100000262260437</v>
      </c>
      <c r="BT65" s="30"/>
      <c r="BU65" s="30"/>
      <c r="BV65" s="30">
        <v>-7.6999999582767487E-2</v>
      </c>
      <c r="BW65" s="30"/>
      <c r="BX65" s="31"/>
      <c r="BY65" s="231">
        <f>IF(OR(BY29=0,CE15=0),0,ABS(1000*CA65/(SQRT(3)*BY29*CE15)))</f>
        <v>13.457669175400971</v>
      </c>
      <c r="BZ65" s="228"/>
      <c r="CA65" s="30">
        <v>-0.14000000059604645</v>
      </c>
      <c r="CB65" s="30"/>
      <c r="CC65" s="30"/>
      <c r="CD65" s="30">
        <v>-7.5000002980232239E-2</v>
      </c>
      <c r="CE65" s="30"/>
      <c r="CF65" s="31"/>
      <c r="CG65" s="231">
        <f>IF(OR(CG29=0,CM15=0),0,ABS(1000*CI65/(SQRT(3)*CG29*CM15)))</f>
        <v>12.863738772002263</v>
      </c>
      <c r="CH65" s="228"/>
      <c r="CI65" s="30">
        <v>-0.13600000739097595</v>
      </c>
      <c r="CJ65" s="30"/>
      <c r="CK65" s="30"/>
      <c r="CL65" s="30">
        <v>-7.4000000953674316E-2</v>
      </c>
      <c r="CM65" s="30"/>
      <c r="CN65" s="31"/>
      <c r="CO65" s="231">
        <f>IF(OR(CO29=0,CU15=0),0,ABS(1000*CQ65/(SQRT(3)*CO29*CU15)))</f>
        <v>12.316362601315578</v>
      </c>
      <c r="CP65" s="228"/>
      <c r="CQ65" s="30">
        <v>-0.12999999523162842</v>
      </c>
      <c r="CR65" s="30"/>
      <c r="CS65" s="30"/>
      <c r="CT65" s="30">
        <v>-7.1999996900558472E-2</v>
      </c>
      <c r="CU65" s="30"/>
      <c r="CV65" s="31"/>
      <c r="CW65" s="231">
        <f>IF(OR(CW29=0,DC15=0),0,ABS(1000*CY65/(SQRT(3)*CW29*DC15)))</f>
        <v>13.026527065577199</v>
      </c>
      <c r="CX65" s="228"/>
      <c r="CY65" s="30">
        <v>-0.13699999451637268</v>
      </c>
      <c r="CZ65" s="30"/>
      <c r="DA65" s="30"/>
      <c r="DB65" s="30">
        <v>-7.4000000953674316E-2</v>
      </c>
      <c r="DC65" s="30"/>
      <c r="DD65" s="31"/>
      <c r="DE65" s="231">
        <f>IF(OR(DE29=0,DK15=0),0,ABS(1000*DG65/(SQRT(3)*DE29*DK15)))</f>
        <v>13.235407393759118</v>
      </c>
      <c r="DF65" s="228"/>
      <c r="DG65" s="30">
        <v>-0.13400000333786011</v>
      </c>
      <c r="DH65" s="30"/>
      <c r="DI65" s="30"/>
      <c r="DJ65" s="30">
        <v>-7.2999998927116394E-2</v>
      </c>
      <c r="DK65" s="30"/>
      <c r="DL65" s="31"/>
      <c r="DM65" s="231">
        <f>IF(OR(DM29=0,DS15=0),0,ABS(1000*DO65/(SQRT(3)*DM29*DS15)))</f>
        <v>14.088318241705025</v>
      </c>
      <c r="DN65" s="228"/>
      <c r="DO65" s="30">
        <v>-0.13500000536441803</v>
      </c>
      <c r="DP65" s="30"/>
      <c r="DQ65" s="30"/>
      <c r="DR65" s="30">
        <v>-7.1000002324581146E-2</v>
      </c>
      <c r="DS65" s="30"/>
      <c r="DT65" s="31"/>
      <c r="DU65" s="231">
        <f>IF(OR(DU29=0,EA15=0),0,ABS(1000*DW65/(SQRT(3)*DU29*EA15)))</f>
        <v>14.638165523835502</v>
      </c>
      <c r="DV65" s="228"/>
      <c r="DW65" s="30">
        <v>-0.13500000536441803</v>
      </c>
      <c r="DX65" s="30"/>
      <c r="DY65" s="30"/>
      <c r="DZ65" s="30">
        <v>-7.2999998927116394E-2</v>
      </c>
      <c r="EA65" s="30"/>
      <c r="EB65" s="31"/>
      <c r="EC65" s="231">
        <f>IF(OR(EC29=0,EI15=0),0,ABS(1000*EE65/(SQRT(3)*EC29*EI15)))</f>
        <v>14.321801779708876</v>
      </c>
      <c r="ED65" s="228"/>
      <c r="EE65" s="30">
        <v>-0.1379999965429306</v>
      </c>
      <c r="EF65" s="30"/>
      <c r="EG65" s="30"/>
      <c r="EH65" s="30">
        <v>-7.4799999594688416E-2</v>
      </c>
      <c r="EI65" s="30"/>
      <c r="EJ65" s="31"/>
      <c r="EK65" s="231">
        <f>IF(OR(EK29=0,EQ15=0),0,ABS(1000*EM65/(SQRT(3)*EK29*EQ15)))</f>
        <v>14.979621813400948</v>
      </c>
      <c r="EL65" s="228"/>
      <c r="EM65" s="30">
        <v>-0.13899999856948853</v>
      </c>
      <c r="EN65" s="30"/>
      <c r="EO65" s="30"/>
      <c r="EP65" s="30">
        <v>-7.1999996900558472E-2</v>
      </c>
      <c r="EQ65" s="30"/>
      <c r="ER65" s="31"/>
      <c r="ES65" s="231">
        <f>IF(OR(ES29=0,EY15=0),0,ABS(1000*EU65/(SQRT(3)*ES29*EY15)))</f>
        <v>14.887957217970998</v>
      </c>
      <c r="ET65" s="228"/>
      <c r="EU65" s="30">
        <v>-0.14200000464916229</v>
      </c>
      <c r="EV65" s="30"/>
      <c r="EW65" s="30"/>
      <c r="EX65" s="30">
        <v>-7.5000002980232239E-2</v>
      </c>
      <c r="EY65" s="30"/>
      <c r="EZ65" s="31"/>
      <c r="FA65" s="231">
        <f>IF(OR(FA29=0,FG15=0),0,ABS(1000*FC65/(SQRT(3)*FA29*FG15)))</f>
        <v>14.893463727036899</v>
      </c>
      <c r="FB65" s="228"/>
      <c r="FC65" s="30">
        <v>-0.14399999380111694</v>
      </c>
      <c r="FD65" s="30"/>
      <c r="FE65" s="30"/>
      <c r="FF65" s="30">
        <v>-7.5999997556209564E-2</v>
      </c>
      <c r="FG65" s="30"/>
      <c r="FH65" s="31"/>
      <c r="FI65" s="231">
        <f>IF(OR(FI29=0,FO15=0),0,ABS(1000*FK65/(SQRT(3)*FI29*FO15)))</f>
        <v>14.917379199510419</v>
      </c>
      <c r="FJ65" s="228"/>
      <c r="FK65" s="30">
        <v>-0.14300000667572021</v>
      </c>
      <c r="FL65" s="30"/>
      <c r="FM65" s="30"/>
      <c r="FN65" s="30">
        <v>-7.5000002980232239E-2</v>
      </c>
      <c r="FO65" s="30"/>
      <c r="FP65" s="31"/>
      <c r="FQ65" s="231">
        <f>IF(OR(FQ29=0,FW15=0),0,ABS(1000*FS65/(SQRT(3)*FQ29*FW15)))</f>
        <v>14.424041352220483</v>
      </c>
      <c r="FR65" s="228"/>
      <c r="FS65" s="30">
        <v>-0.14499999582767487</v>
      </c>
      <c r="FT65" s="30"/>
      <c r="FU65" s="30"/>
      <c r="FV65" s="30">
        <v>-7.8000001609325409E-2</v>
      </c>
      <c r="FW65" s="30"/>
      <c r="FX65" s="31"/>
      <c r="FY65" s="231">
        <f>IF(OR(FY29=0,GE15=0),0,ABS(1000*GA65/(SQRT(3)*FY29*GE15)))</f>
        <v>14.699199863972723</v>
      </c>
      <c r="FZ65" s="228"/>
      <c r="GA65" s="30">
        <v>-0.1379999965429306</v>
      </c>
      <c r="GB65" s="30"/>
      <c r="GC65" s="30"/>
      <c r="GD65" s="30">
        <v>-7.4000000953674316E-2</v>
      </c>
      <c r="GE65" s="30"/>
      <c r="GF65" s="31"/>
      <c r="GG65" s="231">
        <f>IF(OR(GG29=0,GM15=0),0,ABS(1000*GI65/(SQRT(3)*GG29*GM15)))</f>
        <v>15.442657221065748</v>
      </c>
      <c r="GH65" s="228"/>
      <c r="GI65" s="30">
        <v>-0.13899999856948853</v>
      </c>
      <c r="GJ65" s="30"/>
      <c r="GK65" s="30"/>
      <c r="GL65" s="30">
        <v>-7.5999997556209564E-2</v>
      </c>
      <c r="GM65" s="30"/>
      <c r="GN65" s="31"/>
      <c r="GO65" s="231">
        <f>IF(OR(GO29=0,GU15=0),0,ABS(1000*GQ65/(SQRT(3)*GO29*GU15)))</f>
        <v>13.864151717321098</v>
      </c>
      <c r="GP65" s="228"/>
      <c r="GQ65" s="30">
        <v>-0.13899999856948853</v>
      </c>
      <c r="GR65" s="30"/>
      <c r="GS65" s="30"/>
      <c r="GT65" s="30">
        <v>-7.8000001609325409E-2</v>
      </c>
      <c r="GU65" s="30"/>
      <c r="GV65" s="208"/>
    </row>
    <row r="66" spans="1:204" x14ac:dyDescent="0.2">
      <c r="A66" s="186" t="s">
        <v>80</v>
      </c>
      <c r="B66" s="185"/>
      <c r="C66" s="185"/>
      <c r="D66" s="185"/>
      <c r="E66" s="171"/>
      <c r="F66" s="171"/>
      <c r="G66" s="171"/>
      <c r="H66" s="171"/>
      <c r="I66" s="171"/>
      <c r="J66" s="171"/>
      <c r="K66" s="171"/>
      <c r="L66" s="192"/>
      <c r="M66" s="231">
        <f>IF(OR(M29=0,S15=0),0,ABS(1000*O66/(SQRT(3)*M29*S15)))</f>
        <v>39.278992588621321</v>
      </c>
      <c r="N66" s="228"/>
      <c r="O66" s="30">
        <v>-0.40999999642372131</v>
      </c>
      <c r="P66" s="30"/>
      <c r="Q66" s="30"/>
      <c r="R66" s="30">
        <v>0</v>
      </c>
      <c r="S66" s="30"/>
      <c r="T66" s="31"/>
      <c r="U66" s="231">
        <f>IF(OR(U29=0,AA15=0),0,ABS(1000*W66/(SQRT(3)*U29*AA15)))</f>
        <v>42.474524942583798</v>
      </c>
      <c r="V66" s="228"/>
      <c r="W66" s="30">
        <v>-0.40900000929832458</v>
      </c>
      <c r="X66" s="30"/>
      <c r="Y66" s="30"/>
      <c r="Z66" s="30">
        <v>0</v>
      </c>
      <c r="AA66" s="30"/>
      <c r="AB66" s="31"/>
      <c r="AC66" s="231">
        <f>IF(OR(AC29=0,AI15=0),0,ABS(1000*AE66/(SQRT(3)*AC29*AI15)))</f>
        <v>42.635758891668473</v>
      </c>
      <c r="AD66" s="228"/>
      <c r="AE66" s="30">
        <v>-0.40599998831748962</v>
      </c>
      <c r="AF66" s="30"/>
      <c r="AG66" s="30"/>
      <c r="AH66" s="30">
        <v>0</v>
      </c>
      <c r="AI66" s="30"/>
      <c r="AJ66" s="31"/>
      <c r="AK66" s="231">
        <f>IF(OR(AK29=0,AQ15=0),0,ABS(1000*AM66/(SQRT(3)*AK29*AQ15)))</f>
        <v>43.481589652261157</v>
      </c>
      <c r="AL66" s="228"/>
      <c r="AM66" s="30">
        <v>-0.4050000011920929</v>
      </c>
      <c r="AN66" s="30"/>
      <c r="AO66" s="30"/>
      <c r="AP66" s="30">
        <v>0</v>
      </c>
      <c r="AQ66" s="30"/>
      <c r="AR66" s="31"/>
      <c r="AS66" s="231">
        <f>IF(OR(AS29=0,AY15=0),0,ABS(1000*AU66/(SQRT(3)*AS29*AY15)))</f>
        <v>42.077937777234666</v>
      </c>
      <c r="AT66" s="228"/>
      <c r="AU66" s="30">
        <v>-0.4050000011920929</v>
      </c>
      <c r="AV66" s="30"/>
      <c r="AW66" s="30"/>
      <c r="AX66" s="30">
        <v>0</v>
      </c>
      <c r="AY66" s="30"/>
      <c r="AZ66" s="31"/>
      <c r="BA66" s="231">
        <f>IF(OR(BA29=0,BG15=0),0,ABS(1000*BC66/(SQRT(3)*BA29*BG15)))</f>
        <v>42.776051943431924</v>
      </c>
      <c r="BB66" s="228"/>
      <c r="BC66" s="30">
        <v>-0.40200001001358032</v>
      </c>
      <c r="BD66" s="30"/>
      <c r="BE66" s="30"/>
      <c r="BF66" s="30">
        <v>0</v>
      </c>
      <c r="BG66" s="30"/>
      <c r="BH66" s="31"/>
      <c r="BI66" s="231">
        <f>IF(OR(BI29=0,BO15=0),0,ABS(1000*BK66/(SQRT(3)*BI29*BO15)))</f>
        <v>44.470267507692981</v>
      </c>
      <c r="BJ66" s="228"/>
      <c r="BK66" s="30">
        <v>0.40099999308586121</v>
      </c>
      <c r="BL66" s="30"/>
      <c r="BM66" s="30"/>
      <c r="BN66" s="30">
        <v>-1.0000000474974513E-3</v>
      </c>
      <c r="BO66" s="30"/>
      <c r="BP66" s="31"/>
      <c r="BQ66" s="231">
        <f>IF(OR(BQ29=0,BW15=0),0,ABS(1000*BS66/(SQRT(3)*BQ29*BW15)))</f>
        <v>41.783054868099107</v>
      </c>
      <c r="BR66" s="228"/>
      <c r="BS66" s="30">
        <v>-0.41999998688697815</v>
      </c>
      <c r="BT66" s="30"/>
      <c r="BU66" s="30"/>
      <c r="BV66" s="30">
        <v>0</v>
      </c>
      <c r="BW66" s="30"/>
      <c r="BX66" s="31"/>
      <c r="BY66" s="231">
        <f>IF(OR(BY29=0,CE15=0),0,ABS(1000*CA66/(SQRT(3)*BY29*CE15)))</f>
        <v>40.08462831782753</v>
      </c>
      <c r="BZ66" s="228"/>
      <c r="CA66" s="30">
        <v>-0.41699999570846558</v>
      </c>
      <c r="CB66" s="30"/>
      <c r="CC66" s="30"/>
      <c r="CD66" s="30">
        <v>0</v>
      </c>
      <c r="CE66" s="30"/>
      <c r="CF66" s="31"/>
      <c r="CG66" s="231">
        <f>IF(OR(CG29=0,CM15=0),0,ABS(1000*CI66/(SQRT(3)*CG29*CM15)))</f>
        <v>38.11828240133935</v>
      </c>
      <c r="CH66" s="228"/>
      <c r="CI66" s="30">
        <v>-0.40299999713897705</v>
      </c>
      <c r="CJ66" s="30"/>
      <c r="CK66" s="30"/>
      <c r="CL66" s="30">
        <v>0</v>
      </c>
      <c r="CM66" s="30"/>
      <c r="CN66" s="31"/>
      <c r="CO66" s="231">
        <f>IF(OR(CO29=0,CU15=0),0,ABS(1000*CQ66/(SQRT(3)*CO29*CU15)))</f>
        <v>36.380641949937669</v>
      </c>
      <c r="CP66" s="228"/>
      <c r="CQ66" s="30">
        <v>-0.38400000333786011</v>
      </c>
      <c r="CR66" s="30"/>
      <c r="CS66" s="30"/>
      <c r="CT66" s="30">
        <v>0</v>
      </c>
      <c r="CU66" s="30"/>
      <c r="CV66" s="31"/>
      <c r="CW66" s="231">
        <f>IF(OR(CW29=0,DC15=0),0,ABS(1000*CY66/(SQRT(3)*CW29*DC15)))</f>
        <v>36.322142546790403</v>
      </c>
      <c r="CX66" s="228"/>
      <c r="CY66" s="30">
        <v>-0.38199999928474426</v>
      </c>
      <c r="CZ66" s="30"/>
      <c r="DA66" s="30"/>
      <c r="DB66" s="30">
        <v>0</v>
      </c>
      <c r="DC66" s="30"/>
      <c r="DD66" s="31"/>
      <c r="DE66" s="231">
        <f>IF(OR(DE29=0,DK15=0),0,ABS(1000*DG66/(SQRT(3)*DE29*DK15)))</f>
        <v>37.533243442062748</v>
      </c>
      <c r="DF66" s="228"/>
      <c r="DG66" s="30">
        <v>-0.37999999523162842</v>
      </c>
      <c r="DH66" s="30"/>
      <c r="DI66" s="30"/>
      <c r="DJ66" s="30">
        <v>0</v>
      </c>
      <c r="DK66" s="30"/>
      <c r="DL66" s="31"/>
      <c r="DM66" s="231">
        <f>IF(OR(DM29=0,DS15=0),0,ABS(1000*DO66/(SQRT(3)*DM29*DS15)))</f>
        <v>39.551648263983715</v>
      </c>
      <c r="DN66" s="228"/>
      <c r="DO66" s="30">
        <v>-0.37900000810623169</v>
      </c>
      <c r="DP66" s="30"/>
      <c r="DQ66" s="30"/>
      <c r="DR66" s="30">
        <v>0</v>
      </c>
      <c r="DS66" s="30"/>
      <c r="DT66" s="31"/>
      <c r="DU66" s="231">
        <f>IF(OR(DU29=0,EA15=0),0,ABS(1000*DW66/(SQRT(3)*DU29*EA15)))</f>
        <v>40.878431426127186</v>
      </c>
      <c r="DV66" s="228"/>
      <c r="DW66" s="30">
        <v>-0.37700000405311584</v>
      </c>
      <c r="DX66" s="30"/>
      <c r="DY66" s="30"/>
      <c r="DZ66" s="30">
        <v>0</v>
      </c>
      <c r="EA66" s="30"/>
      <c r="EB66" s="31"/>
      <c r="EC66" s="231">
        <f>IF(OR(EC29=0,EI15=0),0,ABS(1000*EE66/(SQRT(3)*EC29*EI15)))</f>
        <v>39.229283202961703</v>
      </c>
      <c r="ED66" s="228"/>
      <c r="EE66" s="30">
        <v>-0.37799999117851257</v>
      </c>
      <c r="EF66" s="30"/>
      <c r="EG66" s="30"/>
      <c r="EH66" s="30">
        <v>0</v>
      </c>
      <c r="EI66" s="30"/>
      <c r="EJ66" s="31"/>
      <c r="EK66" s="231">
        <f>IF(OR(EK29=0,EQ15=0),0,ABS(1000*EM66/(SQRT(3)*EK29*EQ15)))</f>
        <v>41.274784244645083</v>
      </c>
      <c r="EL66" s="228"/>
      <c r="EM66" s="30">
        <v>-0.38299998641014099</v>
      </c>
      <c r="EN66" s="30"/>
      <c r="EO66" s="30"/>
      <c r="EP66" s="30">
        <v>0</v>
      </c>
      <c r="EQ66" s="30"/>
      <c r="ER66" s="31"/>
      <c r="ES66" s="231">
        <f>IF(OR(ES29=0,EY15=0),0,ABS(1000*EU66/(SQRT(3)*ES29*EY15)))</f>
        <v>41.728216951744571</v>
      </c>
      <c r="ET66" s="228"/>
      <c r="EU66" s="30">
        <v>-0.39800000190734863</v>
      </c>
      <c r="EV66" s="30"/>
      <c r="EW66" s="30"/>
      <c r="EX66" s="30">
        <v>0</v>
      </c>
      <c r="EY66" s="30"/>
      <c r="EZ66" s="31"/>
      <c r="FA66" s="231">
        <f>IF(OR(FA29=0,FG15=0),0,ABS(1000*FC66/(SQRT(3)*FA29*FG15)))</f>
        <v>41.370734972493537</v>
      </c>
      <c r="FB66" s="228"/>
      <c r="FC66" s="30">
        <v>-0.40000000596046448</v>
      </c>
      <c r="FD66" s="30"/>
      <c r="FE66" s="30"/>
      <c r="FF66" s="30">
        <v>0</v>
      </c>
      <c r="FG66" s="30"/>
      <c r="FH66" s="31"/>
      <c r="FI66" s="231">
        <f>IF(OR(FI29=0,FO15=0),0,ABS(1000*FK66/(SQRT(3)*FI29*FO15)))</f>
        <v>41.935568584821262</v>
      </c>
      <c r="FJ66" s="228"/>
      <c r="FK66" s="30">
        <v>-0.40200001001358032</v>
      </c>
      <c r="FL66" s="30"/>
      <c r="FM66" s="30"/>
      <c r="FN66" s="30">
        <v>0</v>
      </c>
      <c r="FO66" s="30"/>
      <c r="FP66" s="31"/>
      <c r="FQ66" s="231">
        <f>IF(OR(FQ29=0,FW15=0),0,ABS(1000*FS66/(SQRT(3)*FQ29*FW15)))</f>
        <v>40.586268489643885</v>
      </c>
      <c r="FR66" s="228"/>
      <c r="FS66" s="30">
        <v>-0.40799999237060547</v>
      </c>
      <c r="FT66" s="30"/>
      <c r="FU66" s="30"/>
      <c r="FV66" s="30">
        <v>0</v>
      </c>
      <c r="FW66" s="30"/>
      <c r="FX66" s="31"/>
      <c r="FY66" s="231">
        <f>IF(OR(FY29=0,GE15=0),0,ABS(1000*GA66/(SQRT(3)*FY29*GE15)))</f>
        <v>43.245471902550491</v>
      </c>
      <c r="FZ66" s="228"/>
      <c r="GA66" s="30">
        <v>-0.40599998831748962</v>
      </c>
      <c r="GB66" s="30"/>
      <c r="GC66" s="30"/>
      <c r="GD66" s="30">
        <v>0</v>
      </c>
      <c r="GE66" s="30"/>
      <c r="GF66" s="31"/>
      <c r="GG66" s="231">
        <f>IF(OR(GG29=0,GM15=0),0,ABS(1000*GI66/(SQRT(3)*GG29*GM15)))</f>
        <v>45.550283960934635</v>
      </c>
      <c r="GH66" s="228"/>
      <c r="GI66" s="30">
        <v>-0.40999999642372131</v>
      </c>
      <c r="GJ66" s="30"/>
      <c r="GK66" s="30"/>
      <c r="GL66" s="30">
        <v>0</v>
      </c>
      <c r="GM66" s="30"/>
      <c r="GN66" s="31"/>
      <c r="GO66" s="231">
        <f>IF(OR(GO29=0,GU15=0),0,ABS(1000*GQ66/(SQRT(3)*GO29*GU15)))</f>
        <v>41.19348594458171</v>
      </c>
      <c r="GP66" s="228"/>
      <c r="GQ66" s="30">
        <v>-0.41299998760223389</v>
      </c>
      <c r="GR66" s="30"/>
      <c r="GS66" s="30"/>
      <c r="GT66" s="30">
        <v>0</v>
      </c>
      <c r="GU66" s="30"/>
      <c r="GV66" s="208"/>
    </row>
    <row r="67" spans="1:204" x14ac:dyDescent="0.2">
      <c r="A67" s="186" t="s">
        <v>81</v>
      </c>
      <c r="B67" s="185"/>
      <c r="C67" s="185"/>
      <c r="D67" s="185"/>
      <c r="E67" s="171"/>
      <c r="F67" s="171"/>
      <c r="G67" s="171"/>
      <c r="H67" s="171"/>
      <c r="I67" s="171"/>
      <c r="J67" s="171"/>
      <c r="K67" s="171"/>
      <c r="L67" s="192"/>
      <c r="M67" s="231">
        <f>IF(OR(M29=0,S15=0),0,ABS(1000*O67/(SQRT(3)*M29*S15)))</f>
        <v>47.7096056598877</v>
      </c>
      <c r="N67" s="228"/>
      <c r="O67" s="30">
        <v>-0.49799999594688416</v>
      </c>
      <c r="P67" s="30"/>
      <c r="Q67" s="30"/>
      <c r="R67" s="30">
        <v>0</v>
      </c>
      <c r="S67" s="30"/>
      <c r="T67" s="31"/>
      <c r="U67" s="231">
        <f>IF(OR(U29=0,AA15=0),0,ABS(1000*W67/(SQRT(3)*U29*AA15)))</f>
        <v>51.820997582746983</v>
      </c>
      <c r="V67" s="228"/>
      <c r="W67" s="30">
        <v>-0.49900001287460327</v>
      </c>
      <c r="X67" s="30"/>
      <c r="Y67" s="30"/>
      <c r="Z67" s="30">
        <v>0</v>
      </c>
      <c r="AA67" s="30"/>
      <c r="AB67" s="31"/>
      <c r="AC67" s="231">
        <f>IF(OR(AC29=0,AI15=0),0,ABS(1000*AE67/(SQRT(3)*AC29*AI15)))</f>
        <v>52.40208090652439</v>
      </c>
      <c r="AD67" s="228"/>
      <c r="AE67" s="30">
        <v>-0.49900001287460327</v>
      </c>
      <c r="AF67" s="30"/>
      <c r="AG67" s="30"/>
      <c r="AH67" s="30">
        <v>0</v>
      </c>
      <c r="AI67" s="30"/>
      <c r="AJ67" s="31"/>
      <c r="AK67" s="231">
        <f>IF(OR(AK29=0,AQ15=0),0,ABS(1000*AM67/(SQRT(3)*AK29*AQ15)))</f>
        <v>53.680974721328077</v>
      </c>
      <c r="AL67" s="228"/>
      <c r="AM67" s="30">
        <v>-0.5</v>
      </c>
      <c r="AN67" s="30"/>
      <c r="AO67" s="30"/>
      <c r="AP67" s="30">
        <v>0</v>
      </c>
      <c r="AQ67" s="30"/>
      <c r="AR67" s="31"/>
      <c r="AS67" s="231">
        <f>IF(OR(AS29=0,AY15=0),0,ABS(1000*AU67/(SQRT(3)*AS29*AY15)))</f>
        <v>51.948071177013347</v>
      </c>
      <c r="AT67" s="228"/>
      <c r="AU67" s="30">
        <v>-0.5</v>
      </c>
      <c r="AV67" s="30"/>
      <c r="AW67" s="30"/>
      <c r="AX67" s="30">
        <v>0</v>
      </c>
      <c r="AY67" s="30"/>
      <c r="AZ67" s="31"/>
      <c r="BA67" s="231">
        <f>IF(OR(BA29=0,BG15=0),0,ABS(1000*BC67/(SQRT(3)*BA29*BG15)))</f>
        <v>53.310450097279151</v>
      </c>
      <c r="BB67" s="228"/>
      <c r="BC67" s="30">
        <v>-0.50099998712539673</v>
      </c>
      <c r="BD67" s="30"/>
      <c r="BE67" s="30"/>
      <c r="BF67" s="30">
        <v>0</v>
      </c>
      <c r="BG67" s="30"/>
      <c r="BH67" s="31"/>
      <c r="BI67" s="231">
        <f>IF(OR(BI29=0,BO15=0),0,ABS(1000*BK67/(SQRT(3)*BI29*BO15)))</f>
        <v>55.560109309145737</v>
      </c>
      <c r="BJ67" s="228"/>
      <c r="BK67" s="30">
        <v>-0.50099998712539673</v>
      </c>
      <c r="BL67" s="30"/>
      <c r="BM67" s="30"/>
      <c r="BN67" s="30">
        <v>0</v>
      </c>
      <c r="BO67" s="30"/>
      <c r="BP67" s="31"/>
      <c r="BQ67" s="231">
        <f>IF(OR(BQ29=0,BW15=0),0,ABS(1000*BS67/(SQRT(3)*BQ29*BW15)))</f>
        <v>49.841215725110359</v>
      </c>
      <c r="BR67" s="228"/>
      <c r="BS67" s="30">
        <v>-0.50099998712539673</v>
      </c>
      <c r="BT67" s="30"/>
      <c r="BU67" s="30"/>
      <c r="BV67" s="30">
        <v>0</v>
      </c>
      <c r="BW67" s="30"/>
      <c r="BX67" s="31"/>
      <c r="BY67" s="231">
        <f>IF(OR(BY29=0,CE15=0),0,ABS(1000*CA67/(SQRT(3)*BY29*CE15)))</f>
        <v>48.159228963632842</v>
      </c>
      <c r="BZ67" s="228"/>
      <c r="CA67" s="30">
        <v>-0.50099998712539673</v>
      </c>
      <c r="CB67" s="30"/>
      <c r="CC67" s="30"/>
      <c r="CD67" s="30">
        <v>0</v>
      </c>
      <c r="CE67" s="30"/>
      <c r="CF67" s="31"/>
      <c r="CG67" s="231">
        <f>IF(OR(CG29=0,CM15=0),0,ABS(1000*CI67/(SQRT(3)*CG29*CM15)))</f>
        <v>47.482324863039324</v>
      </c>
      <c r="CH67" s="228"/>
      <c r="CI67" s="30">
        <v>-0.50199997425079346</v>
      </c>
      <c r="CJ67" s="30"/>
      <c r="CK67" s="30"/>
      <c r="CL67" s="30">
        <v>0</v>
      </c>
      <c r="CM67" s="30"/>
      <c r="CN67" s="31"/>
      <c r="CO67" s="231">
        <f>IF(OR(CO29=0,CU15=0),0,ABS(1000*CQ67/(SQRT(3)*CO29*CU15)))</f>
        <v>47.560107196216308</v>
      </c>
      <c r="CP67" s="228"/>
      <c r="CQ67" s="30">
        <v>-0.50199997425079346</v>
      </c>
      <c r="CR67" s="30"/>
      <c r="CS67" s="30"/>
      <c r="CT67" s="30">
        <v>0</v>
      </c>
      <c r="CU67" s="30"/>
      <c r="CV67" s="31"/>
      <c r="CW67" s="231">
        <f>IF(OR(CW29=0,DC15=0),0,ABS(1000*CY67/(SQRT(3)*CW29*DC15)))</f>
        <v>47.542071485340152</v>
      </c>
      <c r="CX67" s="228"/>
      <c r="CY67" s="30">
        <v>-0.5</v>
      </c>
      <c r="CZ67" s="30"/>
      <c r="DA67" s="30"/>
      <c r="DB67" s="30">
        <v>0</v>
      </c>
      <c r="DC67" s="30"/>
      <c r="DD67" s="31"/>
      <c r="DE67" s="231">
        <f>IF(OR(DE29=0,DK15=0),0,ABS(1000*DG67/(SQRT(3)*DE29*DK15)))</f>
        <v>49.089533041793047</v>
      </c>
      <c r="DF67" s="228"/>
      <c r="DG67" s="30">
        <v>-0.49700000882148743</v>
      </c>
      <c r="DH67" s="30"/>
      <c r="DI67" s="30"/>
      <c r="DJ67" s="30">
        <v>0</v>
      </c>
      <c r="DK67" s="30"/>
      <c r="DL67" s="31"/>
      <c r="DM67" s="231">
        <f>IF(OR(DM29=0,DS15=0),0,ABS(1000*DO67/(SQRT(3)*DM29*DS15)))</f>
        <v>51.970238136869881</v>
      </c>
      <c r="DN67" s="228"/>
      <c r="DO67" s="30">
        <v>-0.49799999594688416</v>
      </c>
      <c r="DP67" s="30"/>
      <c r="DQ67" s="30"/>
      <c r="DR67" s="30">
        <v>0</v>
      </c>
      <c r="DS67" s="30"/>
      <c r="DT67" s="31"/>
      <c r="DU67" s="231">
        <f>IF(OR(DU29=0,EA15=0),0,ABS(1000*DW67/(SQRT(3)*DU29*EA15)))</f>
        <v>53.781701427070516</v>
      </c>
      <c r="DV67" s="228"/>
      <c r="DW67" s="30">
        <v>-0.49599999189376831</v>
      </c>
      <c r="DX67" s="30"/>
      <c r="DY67" s="30"/>
      <c r="DZ67" s="30">
        <v>0</v>
      </c>
      <c r="EA67" s="30"/>
      <c r="EB67" s="31"/>
      <c r="EC67" s="231">
        <f>IF(OR(EC29=0,EI15=0),0,ABS(1000*EE67/(SQRT(3)*EC29*EI15)))</f>
        <v>51.579244849043008</v>
      </c>
      <c r="ED67" s="228"/>
      <c r="EE67" s="30">
        <v>-0.49700000882148743</v>
      </c>
      <c r="EF67" s="30"/>
      <c r="EG67" s="30"/>
      <c r="EH67" s="30">
        <v>0</v>
      </c>
      <c r="EI67" s="30"/>
      <c r="EJ67" s="31"/>
      <c r="EK67" s="231">
        <f>IF(OR(EK29=0,EQ15=0),0,ABS(1000*EM67/(SQRT(3)*EK29*EQ15)))</f>
        <v>53.452463125776596</v>
      </c>
      <c r="EL67" s="228"/>
      <c r="EM67" s="30">
        <v>-0.49599999189376831</v>
      </c>
      <c r="EN67" s="30"/>
      <c r="EO67" s="30"/>
      <c r="EP67" s="30">
        <v>0</v>
      </c>
      <c r="EQ67" s="30"/>
      <c r="ER67" s="31"/>
      <c r="ES67" s="231">
        <f>IF(OR(ES29=0,EY15=0),0,ABS(1000*EU67/(SQRT(3)*ES29*EY15)))</f>
        <v>52.212692897617316</v>
      </c>
      <c r="ET67" s="228"/>
      <c r="EU67" s="30">
        <v>-0.49799999594688416</v>
      </c>
      <c r="EV67" s="30"/>
      <c r="EW67" s="30"/>
      <c r="EX67" s="30">
        <v>0</v>
      </c>
      <c r="EY67" s="30"/>
      <c r="EZ67" s="31"/>
      <c r="FA67" s="231">
        <f>IF(OR(FA29=0,FG15=0),0,ABS(1000*FC67/(SQRT(3)*FA29*FG15)))</f>
        <v>51.609992440716368</v>
      </c>
      <c r="FB67" s="228"/>
      <c r="FC67" s="30">
        <v>-0.49900001287460327</v>
      </c>
      <c r="FD67" s="30"/>
      <c r="FE67" s="30"/>
      <c r="FF67" s="30">
        <v>0</v>
      </c>
      <c r="FG67" s="30"/>
      <c r="FH67" s="31"/>
      <c r="FI67" s="231">
        <f>IF(OR(FI29=0,FO15=0),0,ABS(1000*FK67/(SQRT(3)*FI29*FO15)))</f>
        <v>52.054350105669656</v>
      </c>
      <c r="FJ67" s="228"/>
      <c r="FK67" s="30">
        <v>-0.49900001287460327</v>
      </c>
      <c r="FL67" s="30"/>
      <c r="FM67" s="30"/>
      <c r="FN67" s="30">
        <v>0</v>
      </c>
      <c r="FO67" s="30"/>
      <c r="FP67" s="31"/>
      <c r="FQ67" s="231">
        <f>IF(OR(FQ29=0,FW15=0),0,ABS(1000*FS67/(SQRT(3)*FQ29*FW15)))</f>
        <v>49.738075059542496</v>
      </c>
      <c r="FR67" s="228"/>
      <c r="FS67" s="30">
        <v>-0.5</v>
      </c>
      <c r="FT67" s="30"/>
      <c r="FU67" s="30"/>
      <c r="FV67" s="30">
        <v>0</v>
      </c>
      <c r="FW67" s="30"/>
      <c r="FX67" s="31"/>
      <c r="FY67" s="231">
        <f>IF(OR(FY29=0,GE15=0),0,ABS(1000*GA67/(SQRT(3)*FY29*GE15)))</f>
        <v>52.831907217528411</v>
      </c>
      <c r="FZ67" s="228"/>
      <c r="GA67" s="30">
        <v>-0.49599999189376831</v>
      </c>
      <c r="GB67" s="30"/>
      <c r="GC67" s="30"/>
      <c r="GD67" s="30">
        <v>0</v>
      </c>
      <c r="GE67" s="30"/>
      <c r="GF67" s="31"/>
      <c r="GG67" s="231">
        <f>IF(OR(GG29=0,GM15=0),0,ABS(1000*GI67/(SQRT(3)*GG29*GM15)))</f>
        <v>55.326930306803398</v>
      </c>
      <c r="GH67" s="228"/>
      <c r="GI67" s="30">
        <v>-0.49799999594688416</v>
      </c>
      <c r="GJ67" s="30"/>
      <c r="GK67" s="30"/>
      <c r="GL67" s="30">
        <v>0</v>
      </c>
      <c r="GM67" s="30"/>
      <c r="GN67" s="31"/>
      <c r="GO67" s="231">
        <f>IF(OR(GO29=0,GU15=0),0,ABS(1000*GQ67/(SQRT(3)*GO29*GU15)))</f>
        <v>49.871049856127037</v>
      </c>
      <c r="GP67" s="228"/>
      <c r="GQ67" s="30">
        <v>-0.5</v>
      </c>
      <c r="GR67" s="30"/>
      <c r="GS67" s="30"/>
      <c r="GT67" s="30">
        <v>0</v>
      </c>
      <c r="GU67" s="30"/>
      <c r="GV67" s="208"/>
    </row>
    <row r="68" spans="1:204" x14ac:dyDescent="0.2">
      <c r="A68" s="186" t="s">
        <v>82</v>
      </c>
      <c r="B68" s="185"/>
      <c r="C68" s="185"/>
      <c r="D68" s="185"/>
      <c r="E68" s="171"/>
      <c r="F68" s="171"/>
      <c r="G68" s="171">
        <v>49.1</v>
      </c>
      <c r="H68" s="171">
        <v>15</v>
      </c>
      <c r="I68" s="171">
        <v>49.7</v>
      </c>
      <c r="J68" s="171">
        <v>15</v>
      </c>
      <c r="K68" s="171"/>
      <c r="L68" s="192"/>
      <c r="M68" s="231">
        <f>IF(OR(M29=0,S15=0),0,ABS(1000*O68/(SQRT(3)*M29*S15)))</f>
        <v>120.90265291030519</v>
      </c>
      <c r="N68" s="228"/>
      <c r="O68" s="30">
        <v>-1.2619999647140503</v>
      </c>
      <c r="P68" s="30"/>
      <c r="Q68" s="30"/>
      <c r="R68" s="30">
        <v>0</v>
      </c>
      <c r="S68" s="30"/>
      <c r="T68" s="31"/>
      <c r="U68" s="231">
        <f>IF(OR(U29=0,AA15=0),0,ABS(1000*W68/(SQRT(3)*U29*AA15)))</f>
        <v>0</v>
      </c>
      <c r="V68" s="228"/>
      <c r="W68" s="30">
        <v>0</v>
      </c>
      <c r="X68" s="30"/>
      <c r="Y68" s="30"/>
      <c r="Z68" s="30">
        <v>0</v>
      </c>
      <c r="AA68" s="30"/>
      <c r="AB68" s="31"/>
      <c r="AC68" s="231">
        <f>IF(OR(AC29=0,AI15=0),0,ABS(1000*AE68/(SQRT(3)*AC29*AI15)))</f>
        <v>132.94796475980203</v>
      </c>
      <c r="AD68" s="228"/>
      <c r="AE68" s="30">
        <v>-1.2660000324249268</v>
      </c>
      <c r="AF68" s="30"/>
      <c r="AG68" s="30"/>
      <c r="AH68" s="30">
        <v>0</v>
      </c>
      <c r="AI68" s="30"/>
      <c r="AJ68" s="31"/>
      <c r="AK68" s="231">
        <f>IF(OR(AK29=0,AQ15=0),0,ABS(1000*AM68/(SQRT(3)*AK29*AQ15)))</f>
        <v>135.59814337473472</v>
      </c>
      <c r="AL68" s="228"/>
      <c r="AM68" s="30">
        <v>-1.2630000114440918</v>
      </c>
      <c r="AN68" s="30"/>
      <c r="AO68" s="30"/>
      <c r="AP68" s="30">
        <v>0</v>
      </c>
      <c r="AQ68" s="30"/>
      <c r="AR68" s="31"/>
      <c r="AS68" s="231">
        <f>IF(OR(AS29=0,AY15=0),0,ABS(1000*AU68/(SQRT(3)*AS29*AY15)))</f>
        <v>131.11692798470764</v>
      </c>
      <c r="AT68" s="228"/>
      <c r="AU68" s="30">
        <v>-1.2619999647140503</v>
      </c>
      <c r="AV68" s="30"/>
      <c r="AW68" s="30"/>
      <c r="AX68" s="30">
        <v>0</v>
      </c>
      <c r="AY68" s="30"/>
      <c r="AZ68" s="31"/>
      <c r="BA68" s="231">
        <f>IF(OR(BA29=0,BG15=0),0,ABS(1000*BC68/(SQRT(3)*BA29*BG15)))</f>
        <v>126.83844276786031</v>
      </c>
      <c r="BB68" s="228"/>
      <c r="BC68" s="30">
        <v>-1.1920000314712524</v>
      </c>
      <c r="BD68" s="30"/>
      <c r="BE68" s="30"/>
      <c r="BF68" s="30">
        <v>0</v>
      </c>
      <c r="BG68" s="30"/>
      <c r="BH68" s="31"/>
      <c r="BI68" s="231">
        <f>IF(OR(BI29=0,BO15=0),0,ABS(1000*BK68/(SQRT(3)*BI29*BO15)))</f>
        <v>44.359370510841615</v>
      </c>
      <c r="BJ68" s="228"/>
      <c r="BK68" s="30">
        <v>-0.40000000596046448</v>
      </c>
      <c r="BL68" s="30"/>
      <c r="BM68" s="30"/>
      <c r="BN68" s="30">
        <v>0</v>
      </c>
      <c r="BO68" s="30"/>
      <c r="BP68" s="31"/>
      <c r="BQ68" s="231">
        <f>IF(OR(BQ29=0,BW15=0),0,ABS(1000*BS68/(SQRT(3)*BQ29*BW15)))</f>
        <v>0</v>
      </c>
      <c r="BR68" s="228"/>
      <c r="BS68" s="30">
        <v>0</v>
      </c>
      <c r="BT68" s="30"/>
      <c r="BU68" s="30"/>
      <c r="BV68" s="30">
        <v>0</v>
      </c>
      <c r="BW68" s="30"/>
      <c r="BX68" s="31"/>
      <c r="BY68" s="231">
        <f>IF(OR(BY29=0,CE15=0),0,ABS(1000*CA68/(SQRT(3)*BY29*CE15)))</f>
        <v>112.65992061881262</v>
      </c>
      <c r="BZ68" s="228"/>
      <c r="CA68" s="30">
        <v>-1.1720000505447388</v>
      </c>
      <c r="CB68" s="30"/>
      <c r="CC68" s="30"/>
      <c r="CD68" s="30">
        <v>0</v>
      </c>
      <c r="CE68" s="30"/>
      <c r="CF68" s="31"/>
      <c r="CG68" s="231">
        <f>IF(OR(CG29=0,CM15=0),0,ABS(1000*CI68/(SQRT(3)*CG29*CM15)))</f>
        <v>121.25964345745741</v>
      </c>
      <c r="CH68" s="228"/>
      <c r="CI68" s="30">
        <v>-1.281999945640564</v>
      </c>
      <c r="CJ68" s="30"/>
      <c r="CK68" s="30"/>
      <c r="CL68" s="30">
        <v>0</v>
      </c>
      <c r="CM68" s="30"/>
      <c r="CN68" s="31"/>
      <c r="CO68" s="231">
        <f>IF(OR(CO29=0,CU15=0),0,ABS(1000*CQ68/(SQRT(3)*CO29*CU15)))</f>
        <v>121.45828280410979</v>
      </c>
      <c r="CP68" s="228"/>
      <c r="CQ68" s="30">
        <v>-1.281999945640564</v>
      </c>
      <c r="CR68" s="30"/>
      <c r="CS68" s="30"/>
      <c r="CT68" s="30">
        <v>0</v>
      </c>
      <c r="CU68" s="30"/>
      <c r="CV68" s="31"/>
      <c r="CW68" s="231">
        <f>IF(OR(CW29=0,DC15=0),0,ABS(1000*CY68/(SQRT(3)*CW29*DC15)))</f>
        <v>120.85194834543452</v>
      </c>
      <c r="CX68" s="228"/>
      <c r="CY68" s="30">
        <v>-1.2710000276565552</v>
      </c>
      <c r="CZ68" s="30"/>
      <c r="DA68" s="30"/>
      <c r="DB68" s="30">
        <v>0</v>
      </c>
      <c r="DC68" s="30"/>
      <c r="DD68" s="31"/>
      <c r="DE68" s="231">
        <f>IF(OR(DE29=0,DK15=0),0,ABS(1000*DG68/(SQRT(3)*DE29*DK15)))</f>
        <v>125.0449684498026</v>
      </c>
      <c r="DF68" s="228"/>
      <c r="DG68" s="30">
        <v>-1.2660000324249268</v>
      </c>
      <c r="DH68" s="30"/>
      <c r="DI68" s="30"/>
      <c r="DJ68" s="30">
        <v>0</v>
      </c>
      <c r="DK68" s="30"/>
      <c r="DL68" s="31"/>
      <c r="DM68" s="231">
        <f>IF(OR(DM29=0,DS15=0),0,ABS(1000*DO68/(SQRT(3)*DM29*DS15)))</f>
        <v>122.41182468023295</v>
      </c>
      <c r="DN68" s="228"/>
      <c r="DO68" s="30">
        <v>-1.1729999780654907</v>
      </c>
      <c r="DP68" s="30"/>
      <c r="DQ68" s="30"/>
      <c r="DR68" s="30">
        <v>0</v>
      </c>
      <c r="DS68" s="30"/>
      <c r="DT68" s="31"/>
      <c r="DU68" s="231">
        <f>IF(OR(DU29=0,EA15=0),0,ABS(1000*DW68/(SQRT(3)*DU29*EA15)))</f>
        <v>0</v>
      </c>
      <c r="DV68" s="228"/>
      <c r="DW68" s="30">
        <v>0</v>
      </c>
      <c r="DX68" s="30"/>
      <c r="DY68" s="30"/>
      <c r="DZ68" s="30">
        <v>0</v>
      </c>
      <c r="EA68" s="30"/>
      <c r="EB68" s="31"/>
      <c r="EC68" s="231">
        <f>IF(OR(EC29=0,EI15=0),0,ABS(1000*EE68/(SQRT(3)*EC29*EI15)))</f>
        <v>0.41512471938367246</v>
      </c>
      <c r="ED68" s="228"/>
      <c r="EE68" s="30">
        <v>-4.0000001899898052E-3</v>
      </c>
      <c r="EF68" s="30"/>
      <c r="EG68" s="30"/>
      <c r="EH68" s="30">
        <v>-2.4000001139938831E-3</v>
      </c>
      <c r="EI68" s="30"/>
      <c r="EJ68" s="31"/>
      <c r="EK68" s="231">
        <f>IF(OR(EK29=0,EQ15=0),0,ABS(1000*EM68/(SQRT(3)*EK29*EQ15)))</f>
        <v>128.45834429325558</v>
      </c>
      <c r="EL68" s="228"/>
      <c r="EM68" s="30">
        <v>-1.1920000314712524</v>
      </c>
      <c r="EN68" s="30"/>
      <c r="EO68" s="30"/>
      <c r="EP68" s="30">
        <v>0</v>
      </c>
      <c r="EQ68" s="30"/>
      <c r="ER68" s="31"/>
      <c r="ES68" s="231">
        <f>IF(OR(ES29=0,EY15=0),0,ABS(1000*EU68/(SQRT(3)*ES29*EY15)))</f>
        <v>133.78192344306632</v>
      </c>
      <c r="ET68" s="228"/>
      <c r="EU68" s="30">
        <v>-1.2760000228881836</v>
      </c>
      <c r="EV68" s="30"/>
      <c r="EW68" s="30"/>
      <c r="EX68" s="30">
        <v>0</v>
      </c>
      <c r="EY68" s="30"/>
      <c r="EZ68" s="31"/>
      <c r="FA68" s="231">
        <f>IF(OR(FA29=0,FG15=0),0,ABS(1000*FC68/(SQRT(3)*FA29*FG15)))</f>
        <v>147.38323621155092</v>
      </c>
      <c r="FB68" s="228"/>
      <c r="FC68" s="30">
        <v>-1.4249999523162842</v>
      </c>
      <c r="FD68" s="30"/>
      <c r="FE68" s="30"/>
      <c r="FF68" s="30">
        <v>0</v>
      </c>
      <c r="FG68" s="30"/>
      <c r="FH68" s="31"/>
      <c r="FI68" s="231">
        <f>IF(OR(FI29=0,FO15=0),0,ABS(1000*FK68/(SQRT(3)*FI29*FO15)))</f>
        <v>145.31404443654799</v>
      </c>
      <c r="FJ68" s="228"/>
      <c r="FK68" s="30">
        <v>-1.3930000066757202</v>
      </c>
      <c r="FL68" s="30"/>
      <c r="FM68" s="30"/>
      <c r="FN68" s="30">
        <v>0</v>
      </c>
      <c r="FO68" s="30"/>
      <c r="FP68" s="31"/>
      <c r="FQ68" s="231">
        <f>IF(OR(FQ29=0,FW15=0),0,ABS(1000*FS68/(SQRT(3)*FQ29*FW15)))</f>
        <v>129.41847121006174</v>
      </c>
      <c r="FR68" s="228"/>
      <c r="FS68" s="30">
        <v>-1.3009999990463257</v>
      </c>
      <c r="FT68" s="30"/>
      <c r="FU68" s="30"/>
      <c r="FV68" s="30">
        <v>0</v>
      </c>
      <c r="FW68" s="30"/>
      <c r="FX68" s="31"/>
      <c r="FY68" s="231">
        <f>IF(OR(FY29=0,GE15=0),0,ABS(1000*GA68/(SQRT(3)*FY29*GE15)))</f>
        <v>122.59985365004921</v>
      </c>
      <c r="FZ68" s="228"/>
      <c r="GA68" s="30">
        <v>-1.1510000228881836</v>
      </c>
      <c r="GB68" s="30"/>
      <c r="GC68" s="30"/>
      <c r="GD68" s="30">
        <v>0</v>
      </c>
      <c r="GE68" s="30"/>
      <c r="GF68" s="31"/>
      <c r="GG68" s="231">
        <f>IF(OR(GG29=0,GM15=0),0,ABS(1000*GI68/(SQRT(3)*GG29*GM15)))</f>
        <v>0</v>
      </c>
      <c r="GH68" s="228"/>
      <c r="GI68" s="30">
        <v>0</v>
      </c>
      <c r="GJ68" s="30"/>
      <c r="GK68" s="30"/>
      <c r="GL68" s="30">
        <v>0</v>
      </c>
      <c r="GM68" s="30"/>
      <c r="GN68" s="31"/>
      <c r="GO68" s="231">
        <f>IF(OR(GO29=0,GU15=0),0,ABS(1000*GQ68/(SQRT(3)*GO29*GU15)))</f>
        <v>0</v>
      </c>
      <c r="GP68" s="228"/>
      <c r="GQ68" s="30">
        <v>0</v>
      </c>
      <c r="GR68" s="30"/>
      <c r="GS68" s="30"/>
      <c r="GT68" s="30">
        <v>0</v>
      </c>
      <c r="GU68" s="30"/>
      <c r="GV68" s="208"/>
    </row>
    <row r="69" spans="1:204" x14ac:dyDescent="0.2">
      <c r="A69" s="186" t="s">
        <v>83</v>
      </c>
      <c r="B69" s="185"/>
      <c r="C69" s="185"/>
      <c r="D69" s="185"/>
      <c r="E69" s="171"/>
      <c r="F69" s="171"/>
      <c r="G69" s="171">
        <v>49.1</v>
      </c>
      <c r="H69" s="171">
        <v>15</v>
      </c>
      <c r="I69" s="171">
        <v>49.7</v>
      </c>
      <c r="J69" s="171">
        <v>15</v>
      </c>
      <c r="K69" s="171"/>
      <c r="L69" s="192"/>
      <c r="M69" s="231">
        <f>IF(OR(M29=0,S15=0),0,ABS(1000*O69/(SQRT(3)*M29*S15)))</f>
        <v>0</v>
      </c>
      <c r="N69" s="228"/>
      <c r="O69" s="30">
        <v>0</v>
      </c>
      <c r="P69" s="30"/>
      <c r="Q69" s="30"/>
      <c r="R69" s="30">
        <v>0</v>
      </c>
      <c r="S69" s="30"/>
      <c r="T69" s="31"/>
      <c r="U69" s="231">
        <f>IF(OR(U29=0,AA15=0),0,ABS(1000*W69/(SQRT(3)*U29*AA15)))</f>
        <v>132.20065795520361</v>
      </c>
      <c r="V69" s="228"/>
      <c r="W69" s="30">
        <v>-1.2730000019073486</v>
      </c>
      <c r="X69" s="30"/>
      <c r="Y69" s="30"/>
      <c r="Z69" s="30">
        <v>0</v>
      </c>
      <c r="AA69" s="30"/>
      <c r="AB69" s="31"/>
      <c r="AC69" s="231">
        <f>IF(OR(AC29=0,AI15=0),0,ABS(1000*AE69/(SQRT(3)*AC29*AI15)))</f>
        <v>0</v>
      </c>
      <c r="AD69" s="228"/>
      <c r="AE69" s="30">
        <v>0</v>
      </c>
      <c r="AF69" s="30"/>
      <c r="AG69" s="30"/>
      <c r="AH69" s="30">
        <v>0</v>
      </c>
      <c r="AI69" s="30"/>
      <c r="AJ69" s="31"/>
      <c r="AK69" s="231">
        <f>IF(OR(AK29=0,AQ15=0),0,ABS(1000*AM69/(SQRT(3)*AK29*AQ15)))</f>
        <v>0</v>
      </c>
      <c r="AL69" s="228"/>
      <c r="AM69" s="30">
        <v>0</v>
      </c>
      <c r="AN69" s="30"/>
      <c r="AO69" s="30"/>
      <c r="AP69" s="30">
        <v>0</v>
      </c>
      <c r="AQ69" s="30"/>
      <c r="AR69" s="31"/>
      <c r="AS69" s="231">
        <f>IF(OR(AS29=0,AY15=0),0,ABS(1000*AU69/(SQRT(3)*AS29*AY15)))</f>
        <v>0</v>
      </c>
      <c r="AT69" s="228"/>
      <c r="AU69" s="30">
        <v>0</v>
      </c>
      <c r="AV69" s="30"/>
      <c r="AW69" s="30"/>
      <c r="AX69" s="30">
        <v>0</v>
      </c>
      <c r="AY69" s="30"/>
      <c r="AZ69" s="31"/>
      <c r="BA69" s="231">
        <f>IF(OR(BA29=0,BG15=0),0,ABS(1000*BC69/(SQRT(3)*BA29*BG15)))</f>
        <v>0</v>
      </c>
      <c r="BB69" s="228"/>
      <c r="BC69" s="30">
        <v>0</v>
      </c>
      <c r="BD69" s="30"/>
      <c r="BE69" s="30"/>
      <c r="BF69" s="30">
        <v>0</v>
      </c>
      <c r="BG69" s="30"/>
      <c r="BH69" s="31"/>
      <c r="BI69" s="231">
        <f>IF(OR(BI29=0,BO15=0),0,ABS(1000*BK69/(SQRT(3)*BI29*BO15)))</f>
        <v>0</v>
      </c>
      <c r="BJ69" s="228"/>
      <c r="BK69" s="30">
        <v>0</v>
      </c>
      <c r="BL69" s="30"/>
      <c r="BM69" s="30"/>
      <c r="BN69" s="30">
        <v>0</v>
      </c>
      <c r="BO69" s="30"/>
      <c r="BP69" s="31"/>
      <c r="BQ69" s="231">
        <f>IF(OR(BQ29=0,BW15=0),0,ABS(1000*BS69/(SQRT(3)*BQ29*BW15)))</f>
        <v>0</v>
      </c>
      <c r="BR69" s="228"/>
      <c r="BS69" s="30">
        <v>0</v>
      </c>
      <c r="BT69" s="30"/>
      <c r="BU69" s="30"/>
      <c r="BV69" s="30">
        <v>0</v>
      </c>
      <c r="BW69" s="30"/>
      <c r="BX69" s="31"/>
      <c r="BY69" s="231">
        <f>IF(OR(BY29=0,CE15=0),0,ABS(1000*CA69/(SQRT(3)*BY29*CE15)))</f>
        <v>0</v>
      </c>
      <c r="BZ69" s="228"/>
      <c r="CA69" s="30">
        <v>0</v>
      </c>
      <c r="CB69" s="30"/>
      <c r="CC69" s="30"/>
      <c r="CD69" s="30">
        <v>0</v>
      </c>
      <c r="CE69" s="30"/>
      <c r="CF69" s="31"/>
      <c r="CG69" s="231">
        <f>IF(OR(CG29=0,CM15=0),0,ABS(1000*CI69/(SQRT(3)*CG29*CM15)))</f>
        <v>0</v>
      </c>
      <c r="CH69" s="228"/>
      <c r="CI69" s="30">
        <v>0</v>
      </c>
      <c r="CJ69" s="30"/>
      <c r="CK69" s="30"/>
      <c r="CL69" s="30">
        <v>0</v>
      </c>
      <c r="CM69" s="30"/>
      <c r="CN69" s="31"/>
      <c r="CO69" s="231">
        <f>IF(OR(CO29=0,CU15=0),0,ABS(1000*CQ69/(SQRT(3)*CO29*CU15)))</f>
        <v>0</v>
      </c>
      <c r="CP69" s="228"/>
      <c r="CQ69" s="30">
        <v>0</v>
      </c>
      <c r="CR69" s="30"/>
      <c r="CS69" s="30"/>
      <c r="CT69" s="30">
        <v>0</v>
      </c>
      <c r="CU69" s="30"/>
      <c r="CV69" s="31"/>
      <c r="CW69" s="231">
        <f>IF(OR(CW29=0,DC15=0),0,ABS(1000*CY69/(SQRT(3)*CW29*DC15)))</f>
        <v>0</v>
      </c>
      <c r="CX69" s="228"/>
      <c r="CY69" s="30">
        <v>0</v>
      </c>
      <c r="CZ69" s="30"/>
      <c r="DA69" s="30"/>
      <c r="DB69" s="30">
        <v>0</v>
      </c>
      <c r="DC69" s="30"/>
      <c r="DD69" s="31"/>
      <c r="DE69" s="231">
        <f>IF(OR(DE29=0,DK15=0),0,ABS(1000*DG69/(SQRT(3)*DE29*DK15)))</f>
        <v>0</v>
      </c>
      <c r="DF69" s="228"/>
      <c r="DG69" s="30">
        <v>0</v>
      </c>
      <c r="DH69" s="30"/>
      <c r="DI69" s="30"/>
      <c r="DJ69" s="30">
        <v>0</v>
      </c>
      <c r="DK69" s="30"/>
      <c r="DL69" s="31"/>
      <c r="DM69" s="231">
        <f>IF(OR(DM29=0,DS15=0),0,ABS(1000*DO69/(SQRT(3)*DM29*DS15)))</f>
        <v>0</v>
      </c>
      <c r="DN69" s="228"/>
      <c r="DO69" s="30">
        <v>0</v>
      </c>
      <c r="DP69" s="30"/>
      <c r="DQ69" s="30"/>
      <c r="DR69" s="30">
        <v>0</v>
      </c>
      <c r="DS69" s="30"/>
      <c r="DT69" s="31"/>
      <c r="DU69" s="231">
        <f>IF(OR(DU29=0,EA15=0),0,ABS(1000*DW69/(SQRT(3)*DU29*EA15)))</f>
        <v>0</v>
      </c>
      <c r="DV69" s="228"/>
      <c r="DW69" s="30">
        <v>0</v>
      </c>
      <c r="DX69" s="30"/>
      <c r="DY69" s="30"/>
      <c r="DZ69" s="30">
        <v>0</v>
      </c>
      <c r="EA69" s="30"/>
      <c r="EB69" s="31"/>
      <c r="EC69" s="231">
        <f>IF(OR(EC29=0,EI15=0),0,ABS(1000*EE69/(SQRT(3)*EC29*EI15)))</f>
        <v>0</v>
      </c>
      <c r="ED69" s="228"/>
      <c r="EE69" s="30">
        <v>0</v>
      </c>
      <c r="EF69" s="30"/>
      <c r="EG69" s="30"/>
      <c r="EH69" s="30">
        <v>0</v>
      </c>
      <c r="EI69" s="30"/>
      <c r="EJ69" s="31"/>
      <c r="EK69" s="231">
        <f>IF(OR(EK29=0,EQ15=0),0,ABS(1000*EM69/(SQRT(3)*EK29*EQ15)))</f>
        <v>0</v>
      </c>
      <c r="EL69" s="228"/>
      <c r="EM69" s="30">
        <v>0</v>
      </c>
      <c r="EN69" s="30"/>
      <c r="EO69" s="30"/>
      <c r="EP69" s="30">
        <v>-4.8000002279877663E-3</v>
      </c>
      <c r="EQ69" s="30"/>
      <c r="ER69" s="31"/>
      <c r="ES69" s="231">
        <f>IF(OR(ES29=0,EY15=0),0,ABS(1000*EU69/(SQRT(3)*ES29*EY15)))</f>
        <v>0</v>
      </c>
      <c r="ET69" s="228"/>
      <c r="EU69" s="30">
        <v>0</v>
      </c>
      <c r="EV69" s="30"/>
      <c r="EW69" s="30"/>
      <c r="EX69" s="30">
        <v>0</v>
      </c>
      <c r="EY69" s="30"/>
      <c r="EZ69" s="31"/>
      <c r="FA69" s="231">
        <f>IF(OR(FA29=0,FG15=0),0,ABS(1000*FC69/(SQRT(3)*FA29*FG15)))</f>
        <v>0</v>
      </c>
      <c r="FB69" s="228"/>
      <c r="FC69" s="30">
        <v>0</v>
      </c>
      <c r="FD69" s="30"/>
      <c r="FE69" s="30"/>
      <c r="FF69" s="30">
        <v>0</v>
      </c>
      <c r="FG69" s="30"/>
      <c r="FH69" s="31"/>
      <c r="FI69" s="231">
        <f>IF(OR(FI29=0,FO15=0),0,ABS(1000*FK69/(SQRT(3)*FI29*FO15)))</f>
        <v>0</v>
      </c>
      <c r="FJ69" s="228"/>
      <c r="FK69" s="30">
        <v>0</v>
      </c>
      <c r="FL69" s="30"/>
      <c r="FM69" s="30"/>
      <c r="FN69" s="30">
        <v>0</v>
      </c>
      <c r="FO69" s="30"/>
      <c r="FP69" s="31"/>
      <c r="FQ69" s="231">
        <f>IF(OR(FQ29=0,FW15=0),0,ABS(1000*FS69/(SQRT(3)*FQ29*FW15)))</f>
        <v>0</v>
      </c>
      <c r="FR69" s="228"/>
      <c r="FS69" s="30">
        <v>0</v>
      </c>
      <c r="FT69" s="30"/>
      <c r="FU69" s="30"/>
      <c r="FV69" s="30">
        <v>0</v>
      </c>
      <c r="FW69" s="30"/>
      <c r="FX69" s="31"/>
      <c r="FY69" s="231">
        <f>IF(OR(FY29=0,GE15=0),0,ABS(1000*GA69/(SQRT(3)*FY29*GE15)))</f>
        <v>0</v>
      </c>
      <c r="FZ69" s="228"/>
      <c r="GA69" s="30">
        <v>0</v>
      </c>
      <c r="GB69" s="30"/>
      <c r="GC69" s="30"/>
      <c r="GD69" s="30">
        <v>0</v>
      </c>
      <c r="GE69" s="30"/>
      <c r="GF69" s="31"/>
      <c r="GG69" s="231">
        <f>IF(OR(GG29=0,GM15=0),0,ABS(1000*GI69/(SQRT(3)*GG29*GM15)))</f>
        <v>0</v>
      </c>
      <c r="GH69" s="228"/>
      <c r="GI69" s="30">
        <v>0</v>
      </c>
      <c r="GJ69" s="30"/>
      <c r="GK69" s="30"/>
      <c r="GL69" s="30">
        <v>0</v>
      </c>
      <c r="GM69" s="30"/>
      <c r="GN69" s="31"/>
      <c r="GO69" s="231">
        <f>IF(OR(GO29=0,GU15=0),0,ABS(1000*GQ69/(SQRT(3)*GO29*GU15)))</f>
        <v>0</v>
      </c>
      <c r="GP69" s="228"/>
      <c r="GQ69" s="30">
        <v>0</v>
      </c>
      <c r="GR69" s="30"/>
      <c r="GS69" s="30"/>
      <c r="GT69" s="30">
        <v>0</v>
      </c>
      <c r="GU69" s="30"/>
      <c r="GV69" s="208"/>
    </row>
    <row r="70" spans="1:204" x14ac:dyDescent="0.2">
      <c r="A70" s="186" t="s">
        <v>84</v>
      </c>
      <c r="B70" s="185"/>
      <c r="C70" s="185"/>
      <c r="D70" s="185"/>
      <c r="E70" s="171"/>
      <c r="F70" s="171"/>
      <c r="G70" s="171">
        <v>49.1</v>
      </c>
      <c r="H70" s="171">
        <v>15</v>
      </c>
      <c r="I70" s="171">
        <v>49.7</v>
      </c>
      <c r="J70" s="171">
        <v>15</v>
      </c>
      <c r="K70" s="171"/>
      <c r="L70" s="192"/>
      <c r="M70" s="231">
        <f>IF(OR(M29=0,S15=0),0,ABS(1000*O70/(SQRT(3)*M29*S15)))</f>
        <v>0</v>
      </c>
      <c r="N70" s="228"/>
      <c r="O70" s="30">
        <v>0</v>
      </c>
      <c r="P70" s="30"/>
      <c r="Q70" s="30"/>
      <c r="R70" s="30">
        <v>0</v>
      </c>
      <c r="S70" s="30"/>
      <c r="T70" s="31"/>
      <c r="U70" s="231">
        <f>IF(OR(U29=0,AA15=0),0,ABS(1000*W70/(SQRT(3)*U29*AA15)))</f>
        <v>0</v>
      </c>
      <c r="V70" s="228"/>
      <c r="W70" s="30">
        <v>0</v>
      </c>
      <c r="X70" s="30"/>
      <c r="Y70" s="30"/>
      <c r="Z70" s="30">
        <v>0</v>
      </c>
      <c r="AA70" s="30"/>
      <c r="AB70" s="31"/>
      <c r="AC70" s="231">
        <f>IF(OR(AC29=0,AI15=0),0,ABS(1000*AE70/(SQRT(3)*AC29*AI15)))</f>
        <v>0</v>
      </c>
      <c r="AD70" s="228"/>
      <c r="AE70" s="30">
        <v>0</v>
      </c>
      <c r="AF70" s="30"/>
      <c r="AG70" s="30"/>
      <c r="AH70" s="30">
        <v>0</v>
      </c>
      <c r="AI70" s="30"/>
      <c r="AJ70" s="31"/>
      <c r="AK70" s="231">
        <f>IF(OR(AK29=0,AQ15=0),0,ABS(1000*AM70/(SQRT(3)*AK29*AQ15)))</f>
        <v>0</v>
      </c>
      <c r="AL70" s="228"/>
      <c r="AM70" s="30">
        <v>0</v>
      </c>
      <c r="AN70" s="30"/>
      <c r="AO70" s="30"/>
      <c r="AP70" s="30">
        <v>0</v>
      </c>
      <c r="AQ70" s="30"/>
      <c r="AR70" s="31"/>
      <c r="AS70" s="231">
        <f>IF(OR(AS29=0,AY15=0),0,ABS(1000*AU70/(SQRT(3)*AS29*AY15)))</f>
        <v>0</v>
      </c>
      <c r="AT70" s="228"/>
      <c r="AU70" s="30">
        <v>0</v>
      </c>
      <c r="AV70" s="30"/>
      <c r="AW70" s="30"/>
      <c r="AX70" s="30">
        <v>0</v>
      </c>
      <c r="AY70" s="30"/>
      <c r="AZ70" s="31"/>
      <c r="BA70" s="231">
        <f>IF(OR(BA29=0,BG15=0),0,ABS(1000*BC70/(SQRT(3)*BA29*BG15)))</f>
        <v>0</v>
      </c>
      <c r="BB70" s="228"/>
      <c r="BC70" s="30">
        <v>0</v>
      </c>
      <c r="BD70" s="30"/>
      <c r="BE70" s="30"/>
      <c r="BF70" s="30">
        <v>0</v>
      </c>
      <c r="BG70" s="30"/>
      <c r="BH70" s="31"/>
      <c r="BI70" s="231">
        <f>IF(OR(BI29=0,BO15=0),0,ABS(1000*BK70/(SQRT(3)*BI29*BO15)))</f>
        <v>0</v>
      </c>
      <c r="BJ70" s="228"/>
      <c r="BK70" s="30">
        <v>0</v>
      </c>
      <c r="BL70" s="30"/>
      <c r="BM70" s="30"/>
      <c r="BN70" s="30">
        <v>0</v>
      </c>
      <c r="BO70" s="30"/>
      <c r="BP70" s="31"/>
      <c r="BQ70" s="231">
        <f>IF(OR(BQ29=0,BW15=0),0,ABS(1000*BS70/(SQRT(3)*BQ29*BW15)))</f>
        <v>0</v>
      </c>
      <c r="BR70" s="228"/>
      <c r="BS70" s="30">
        <v>0</v>
      </c>
      <c r="BT70" s="30"/>
      <c r="BU70" s="30"/>
      <c r="BV70" s="30">
        <v>0</v>
      </c>
      <c r="BW70" s="30"/>
      <c r="BX70" s="31"/>
      <c r="BY70" s="231">
        <f>IF(OR(BY29=0,CE15=0),0,ABS(1000*CA70/(SQRT(3)*BY29*CE15)))</f>
        <v>0</v>
      </c>
      <c r="BZ70" s="228"/>
      <c r="CA70" s="30">
        <v>0</v>
      </c>
      <c r="CB70" s="30"/>
      <c r="CC70" s="30"/>
      <c r="CD70" s="30">
        <v>0</v>
      </c>
      <c r="CE70" s="30"/>
      <c r="CF70" s="31"/>
      <c r="CG70" s="231">
        <f>IF(OR(CG29=0,CM15=0),0,ABS(1000*CI70/(SQRT(3)*CG29*CM15)))</f>
        <v>0</v>
      </c>
      <c r="CH70" s="228"/>
      <c r="CI70" s="30">
        <v>0</v>
      </c>
      <c r="CJ70" s="30"/>
      <c r="CK70" s="30"/>
      <c r="CL70" s="30">
        <v>0</v>
      </c>
      <c r="CM70" s="30"/>
      <c r="CN70" s="31"/>
      <c r="CO70" s="231">
        <f>IF(OR(CO29=0,CU15=0),0,ABS(1000*CQ70/(SQRT(3)*CO29*CU15)))</f>
        <v>0</v>
      </c>
      <c r="CP70" s="228"/>
      <c r="CQ70" s="30">
        <v>0</v>
      </c>
      <c r="CR70" s="30"/>
      <c r="CS70" s="30"/>
      <c r="CT70" s="30">
        <v>0</v>
      </c>
      <c r="CU70" s="30"/>
      <c r="CV70" s="31"/>
      <c r="CW70" s="231">
        <f>IF(OR(CW29=0,DC15=0),0,ABS(1000*CY70/(SQRT(3)*CW29*DC15)))</f>
        <v>0</v>
      </c>
      <c r="CX70" s="228"/>
      <c r="CY70" s="30">
        <v>0</v>
      </c>
      <c r="CZ70" s="30"/>
      <c r="DA70" s="30"/>
      <c r="DB70" s="30">
        <v>0</v>
      </c>
      <c r="DC70" s="30"/>
      <c r="DD70" s="31"/>
      <c r="DE70" s="231">
        <f>IF(OR(DE29=0,DK15=0),0,ABS(1000*DG70/(SQRT(3)*DE29*DK15)))</f>
        <v>0</v>
      </c>
      <c r="DF70" s="228"/>
      <c r="DG70" s="30">
        <v>0</v>
      </c>
      <c r="DH70" s="30"/>
      <c r="DI70" s="30"/>
      <c r="DJ70" s="30">
        <v>0</v>
      </c>
      <c r="DK70" s="30"/>
      <c r="DL70" s="31"/>
      <c r="DM70" s="231">
        <f>IF(OR(DM29=0,DS15=0),0,ABS(1000*DO70/(SQRT(3)*DM29*DS15)))</f>
        <v>0</v>
      </c>
      <c r="DN70" s="228"/>
      <c r="DO70" s="30">
        <v>0</v>
      </c>
      <c r="DP70" s="30"/>
      <c r="DQ70" s="30"/>
      <c r="DR70" s="30">
        <v>0</v>
      </c>
      <c r="DS70" s="30"/>
      <c r="DT70" s="31"/>
      <c r="DU70" s="231">
        <f>IF(OR(DU29=0,EA15=0),0,ABS(1000*DW70/(SQRT(3)*DU29*EA15)))</f>
        <v>7.807021420842479E-2</v>
      </c>
      <c r="DV70" s="228"/>
      <c r="DW70" s="30">
        <v>-7.2000001091510057E-4</v>
      </c>
      <c r="DX70" s="30"/>
      <c r="DY70" s="30"/>
      <c r="DZ70" s="30">
        <v>0</v>
      </c>
      <c r="EA70" s="30"/>
      <c r="EB70" s="31"/>
      <c r="EC70" s="231">
        <f>IF(OR(EC29=0,EI15=0),0,ABS(1000*EE70/(SQRT(3)*EC29*EI15)))</f>
        <v>0</v>
      </c>
      <c r="ED70" s="228"/>
      <c r="EE70" s="30">
        <v>0</v>
      </c>
      <c r="EF70" s="30"/>
      <c r="EG70" s="30"/>
      <c r="EH70" s="30">
        <v>0</v>
      </c>
      <c r="EI70" s="30"/>
      <c r="EJ70" s="31"/>
      <c r="EK70" s="231">
        <f>IF(OR(EK29=0,EQ15=0),0,ABS(1000*EM70/(SQRT(3)*EK29*EQ15)))</f>
        <v>0</v>
      </c>
      <c r="EL70" s="228"/>
      <c r="EM70" s="30">
        <v>0</v>
      </c>
      <c r="EN70" s="30"/>
      <c r="EO70" s="30"/>
      <c r="EP70" s="30">
        <v>0</v>
      </c>
      <c r="EQ70" s="30"/>
      <c r="ER70" s="31"/>
      <c r="ES70" s="231">
        <f>IF(OR(ES29=0,EY15=0),0,ABS(1000*EU70/(SQRT(3)*ES29*EY15)))</f>
        <v>0</v>
      </c>
      <c r="ET70" s="228"/>
      <c r="EU70" s="30">
        <v>0</v>
      </c>
      <c r="EV70" s="30"/>
      <c r="EW70" s="30"/>
      <c r="EX70" s="30">
        <v>0</v>
      </c>
      <c r="EY70" s="30"/>
      <c r="EZ70" s="31"/>
      <c r="FA70" s="231">
        <f>IF(OR(FA29=0,FG15=0),0,ABS(1000*FC70/(SQRT(3)*FA29*FG15)))</f>
        <v>0.10342684080256499</v>
      </c>
      <c r="FB70" s="228"/>
      <c r="FC70" s="30">
        <v>-1.0000000474974513E-3</v>
      </c>
      <c r="FD70" s="30"/>
      <c r="FE70" s="30"/>
      <c r="FF70" s="30">
        <v>0</v>
      </c>
      <c r="FG70" s="30"/>
      <c r="FH70" s="31"/>
      <c r="FI70" s="231">
        <f>IF(OR(FI29=0,FO15=0),0,ABS(1000*FK70/(SQRT(3)*FI29*FO15)))</f>
        <v>0</v>
      </c>
      <c r="FJ70" s="228"/>
      <c r="FK70" s="30">
        <v>0</v>
      </c>
      <c r="FL70" s="30"/>
      <c r="FM70" s="30"/>
      <c r="FN70" s="30">
        <v>0</v>
      </c>
      <c r="FO70" s="30"/>
      <c r="FP70" s="31"/>
      <c r="FQ70" s="231">
        <f>IF(OR(FQ29=0,FW15=0),0,ABS(1000*FS70/(SQRT(3)*FQ29*FW15)))</f>
        <v>0</v>
      </c>
      <c r="FR70" s="228"/>
      <c r="FS70" s="30">
        <v>0</v>
      </c>
      <c r="FT70" s="30"/>
      <c r="FU70" s="30"/>
      <c r="FV70" s="30">
        <v>0</v>
      </c>
      <c r="FW70" s="30"/>
      <c r="FX70" s="31"/>
      <c r="FY70" s="231">
        <f>IF(OR(FY29=0,GE15=0),0,ABS(1000*GA70/(SQRT(3)*FY29*GE15)))</f>
        <v>0</v>
      </c>
      <c r="FZ70" s="228"/>
      <c r="GA70" s="30">
        <v>0</v>
      </c>
      <c r="GB70" s="30"/>
      <c r="GC70" s="30"/>
      <c r="GD70" s="30">
        <v>0</v>
      </c>
      <c r="GE70" s="30"/>
      <c r="GF70" s="31"/>
      <c r="GG70" s="231">
        <f>IF(OR(GG29=0,GM15=0),0,ABS(1000*GI70/(SQRT(3)*GG29*GM15)))</f>
        <v>0</v>
      </c>
      <c r="GH70" s="228"/>
      <c r="GI70" s="30">
        <v>0</v>
      </c>
      <c r="GJ70" s="30"/>
      <c r="GK70" s="30"/>
      <c r="GL70" s="30">
        <v>0</v>
      </c>
      <c r="GM70" s="30"/>
      <c r="GN70" s="31"/>
      <c r="GO70" s="231">
        <f>IF(OR(GO29=0,GU15=0),0,ABS(1000*GQ70/(SQRT(3)*GO29*GU15)))</f>
        <v>0</v>
      </c>
      <c r="GP70" s="228"/>
      <c r="GQ70" s="30">
        <v>0</v>
      </c>
      <c r="GR70" s="30"/>
      <c r="GS70" s="30"/>
      <c r="GT70" s="30">
        <v>0</v>
      </c>
      <c r="GU70" s="30"/>
      <c r="GV70" s="208"/>
    </row>
    <row r="71" spans="1:204" x14ac:dyDescent="0.2">
      <c r="A71" s="186" t="s">
        <v>85</v>
      </c>
      <c r="B71" s="185"/>
      <c r="C71" s="185"/>
      <c r="D71" s="185"/>
      <c r="E71" s="171"/>
      <c r="F71" s="171"/>
      <c r="G71" s="171"/>
      <c r="H71" s="171"/>
      <c r="I71" s="171"/>
      <c r="J71" s="171"/>
      <c r="K71" s="171"/>
      <c r="L71" s="192"/>
      <c r="M71" s="231">
        <f>IF(OR(M29=0,S15=0),0,ABS(1000*O71/(SQRT(3)*M29*S15)))</f>
        <v>0</v>
      </c>
      <c r="N71" s="228"/>
      <c r="O71" s="30">
        <v>0</v>
      </c>
      <c r="P71" s="30"/>
      <c r="Q71" s="30"/>
      <c r="R71" s="30">
        <v>0</v>
      </c>
      <c r="S71" s="30"/>
      <c r="T71" s="31"/>
      <c r="U71" s="231">
        <f>IF(OR(U29=0,AA15=0),0,ABS(1000*W71/(SQRT(3)*U29*AA15)))</f>
        <v>0</v>
      </c>
      <c r="V71" s="228"/>
      <c r="W71" s="30">
        <v>0</v>
      </c>
      <c r="X71" s="30"/>
      <c r="Y71" s="30"/>
      <c r="Z71" s="30">
        <v>0</v>
      </c>
      <c r="AA71" s="30"/>
      <c r="AB71" s="31"/>
      <c r="AC71" s="231">
        <f>IF(OR(AC29=0,AI15=0),0,ABS(1000*AE71/(SQRT(3)*AC29*AI15)))</f>
        <v>0</v>
      </c>
      <c r="AD71" s="228"/>
      <c r="AE71" s="30">
        <v>0</v>
      </c>
      <c r="AF71" s="30"/>
      <c r="AG71" s="30"/>
      <c r="AH71" s="30">
        <v>0</v>
      </c>
      <c r="AI71" s="30"/>
      <c r="AJ71" s="31"/>
      <c r="AK71" s="231">
        <f>IF(OR(AK29=0,AQ15=0),0,ABS(1000*AM71/(SQRT(3)*AK29*AQ15)))</f>
        <v>0</v>
      </c>
      <c r="AL71" s="228"/>
      <c r="AM71" s="30">
        <v>0</v>
      </c>
      <c r="AN71" s="30"/>
      <c r="AO71" s="30"/>
      <c r="AP71" s="30">
        <v>0</v>
      </c>
      <c r="AQ71" s="30"/>
      <c r="AR71" s="31"/>
      <c r="AS71" s="231">
        <f>IF(OR(AS29=0,AY15=0),0,ABS(1000*AU71/(SQRT(3)*AS29*AY15)))</f>
        <v>0</v>
      </c>
      <c r="AT71" s="228"/>
      <c r="AU71" s="30">
        <v>0</v>
      </c>
      <c r="AV71" s="30"/>
      <c r="AW71" s="30"/>
      <c r="AX71" s="30">
        <v>0</v>
      </c>
      <c r="AY71" s="30"/>
      <c r="AZ71" s="31"/>
      <c r="BA71" s="231">
        <f>IF(OR(BA29=0,BG15=0),0,ABS(1000*BC71/(SQRT(3)*BA29*BG15)))</f>
        <v>0</v>
      </c>
      <c r="BB71" s="228"/>
      <c r="BC71" s="30">
        <v>0</v>
      </c>
      <c r="BD71" s="30"/>
      <c r="BE71" s="30"/>
      <c r="BF71" s="30">
        <v>0</v>
      </c>
      <c r="BG71" s="30"/>
      <c r="BH71" s="31"/>
      <c r="BI71" s="231">
        <f>IF(OR(BI29=0,BO15=0),0,ABS(1000*BK71/(SQRT(3)*BI29*BO15)))</f>
        <v>0</v>
      </c>
      <c r="BJ71" s="228"/>
      <c r="BK71" s="30">
        <v>0</v>
      </c>
      <c r="BL71" s="30"/>
      <c r="BM71" s="30"/>
      <c r="BN71" s="30">
        <v>0</v>
      </c>
      <c r="BO71" s="30"/>
      <c r="BP71" s="31"/>
      <c r="BQ71" s="231">
        <f>IF(OR(BQ29=0,BW15=0),0,ABS(1000*BS71/(SQRT(3)*BQ29*BW15)))</f>
        <v>0</v>
      </c>
      <c r="BR71" s="228"/>
      <c r="BS71" s="30">
        <v>0</v>
      </c>
      <c r="BT71" s="30"/>
      <c r="BU71" s="30"/>
      <c r="BV71" s="30">
        <v>0</v>
      </c>
      <c r="BW71" s="30"/>
      <c r="BX71" s="31"/>
      <c r="BY71" s="231">
        <f>IF(OR(BY29=0,CE15=0),0,ABS(1000*CA71/(SQRT(3)*BY29*CE15)))</f>
        <v>0</v>
      </c>
      <c r="BZ71" s="228"/>
      <c r="CA71" s="30">
        <v>0</v>
      </c>
      <c r="CB71" s="30"/>
      <c r="CC71" s="30"/>
      <c r="CD71" s="30">
        <v>0</v>
      </c>
      <c r="CE71" s="30"/>
      <c r="CF71" s="31"/>
      <c r="CG71" s="231">
        <f>IF(OR(CG29=0,CM15=0),0,ABS(1000*CI71/(SQRT(3)*CG29*CM15)))</f>
        <v>0</v>
      </c>
      <c r="CH71" s="228"/>
      <c r="CI71" s="30">
        <v>0</v>
      </c>
      <c r="CJ71" s="30"/>
      <c r="CK71" s="30"/>
      <c r="CL71" s="30">
        <v>0</v>
      </c>
      <c r="CM71" s="30"/>
      <c r="CN71" s="31"/>
      <c r="CO71" s="231">
        <f>IF(OR(CO29=0,CU15=0),0,ABS(1000*CQ71/(SQRT(3)*CO29*CU15)))</f>
        <v>0</v>
      </c>
      <c r="CP71" s="228"/>
      <c r="CQ71" s="30">
        <v>0</v>
      </c>
      <c r="CR71" s="30"/>
      <c r="CS71" s="30"/>
      <c r="CT71" s="30">
        <v>0</v>
      </c>
      <c r="CU71" s="30"/>
      <c r="CV71" s="31"/>
      <c r="CW71" s="231">
        <f>IF(OR(CW29=0,DC15=0),0,ABS(1000*CY71/(SQRT(3)*CW29*DC15)))</f>
        <v>0</v>
      </c>
      <c r="CX71" s="228"/>
      <c r="CY71" s="30">
        <v>0</v>
      </c>
      <c r="CZ71" s="30"/>
      <c r="DA71" s="30"/>
      <c r="DB71" s="30">
        <v>0</v>
      </c>
      <c r="DC71" s="30"/>
      <c r="DD71" s="31"/>
      <c r="DE71" s="231">
        <f>IF(OR(DE29=0,DK15=0),0,ABS(1000*DG71/(SQRT(3)*DE29*DK15)))</f>
        <v>0</v>
      </c>
      <c r="DF71" s="228"/>
      <c r="DG71" s="30">
        <v>0</v>
      </c>
      <c r="DH71" s="30"/>
      <c r="DI71" s="30"/>
      <c r="DJ71" s="30">
        <v>0</v>
      </c>
      <c r="DK71" s="30"/>
      <c r="DL71" s="31"/>
      <c r="DM71" s="231">
        <f>IF(OR(DM29=0,DS15=0),0,ABS(1000*DO71/(SQRT(3)*DM29*DS15)))</f>
        <v>0</v>
      </c>
      <c r="DN71" s="228"/>
      <c r="DO71" s="30">
        <v>0</v>
      </c>
      <c r="DP71" s="30"/>
      <c r="DQ71" s="30"/>
      <c r="DR71" s="30">
        <v>0</v>
      </c>
      <c r="DS71" s="30"/>
      <c r="DT71" s="31"/>
      <c r="DU71" s="231">
        <f>IF(OR(DU29=0,EA15=0),0,ABS(1000*DW71/(SQRT(3)*DU29*EA15)))</f>
        <v>0</v>
      </c>
      <c r="DV71" s="228"/>
      <c r="DW71" s="30">
        <v>0</v>
      </c>
      <c r="DX71" s="30"/>
      <c r="DY71" s="30"/>
      <c r="DZ71" s="30">
        <v>0</v>
      </c>
      <c r="EA71" s="30"/>
      <c r="EB71" s="31"/>
      <c r="EC71" s="231">
        <f>IF(OR(EC29=0,EI15=0),0,ABS(1000*EE71/(SQRT(3)*EC29*EI15)))</f>
        <v>0</v>
      </c>
      <c r="ED71" s="228"/>
      <c r="EE71" s="30">
        <v>0</v>
      </c>
      <c r="EF71" s="30"/>
      <c r="EG71" s="30"/>
      <c r="EH71" s="30">
        <v>0</v>
      </c>
      <c r="EI71" s="30"/>
      <c r="EJ71" s="31"/>
      <c r="EK71" s="231">
        <f>IF(OR(EK29=0,EQ15=0),0,ABS(1000*EM71/(SQRT(3)*EK29*EQ15)))</f>
        <v>0</v>
      </c>
      <c r="EL71" s="228"/>
      <c r="EM71" s="30">
        <v>0</v>
      </c>
      <c r="EN71" s="30"/>
      <c r="EO71" s="30"/>
      <c r="EP71" s="30">
        <v>0</v>
      </c>
      <c r="EQ71" s="30"/>
      <c r="ER71" s="31"/>
      <c r="ES71" s="231">
        <f>IF(OR(ES29=0,EY15=0),0,ABS(1000*EU71/(SQRT(3)*ES29*EY15)))</f>
        <v>0</v>
      </c>
      <c r="ET71" s="228"/>
      <c r="EU71" s="30">
        <v>0</v>
      </c>
      <c r="EV71" s="30"/>
      <c r="EW71" s="30"/>
      <c r="EX71" s="30">
        <v>0</v>
      </c>
      <c r="EY71" s="30"/>
      <c r="EZ71" s="31"/>
      <c r="FA71" s="231">
        <f>IF(OR(FA29=0,FG15=0),0,ABS(1000*FC71/(SQRT(3)*FA29*FG15)))</f>
        <v>0</v>
      </c>
      <c r="FB71" s="228"/>
      <c r="FC71" s="30">
        <v>0</v>
      </c>
      <c r="FD71" s="30"/>
      <c r="FE71" s="30"/>
      <c r="FF71" s="30">
        <v>0</v>
      </c>
      <c r="FG71" s="30"/>
      <c r="FH71" s="31"/>
      <c r="FI71" s="231">
        <f>IF(OR(FI29=0,FO15=0),0,ABS(1000*FK71/(SQRT(3)*FI29*FO15)))</f>
        <v>0</v>
      </c>
      <c r="FJ71" s="228"/>
      <c r="FK71" s="30">
        <v>0</v>
      </c>
      <c r="FL71" s="30"/>
      <c r="FM71" s="30"/>
      <c r="FN71" s="30">
        <v>0</v>
      </c>
      <c r="FO71" s="30"/>
      <c r="FP71" s="31"/>
      <c r="FQ71" s="231">
        <f>IF(OR(FQ29=0,FW15=0),0,ABS(1000*FS71/(SQRT(3)*FQ29*FW15)))</f>
        <v>0</v>
      </c>
      <c r="FR71" s="228"/>
      <c r="FS71" s="30">
        <v>0</v>
      </c>
      <c r="FT71" s="30"/>
      <c r="FU71" s="30"/>
      <c r="FV71" s="30">
        <v>0</v>
      </c>
      <c r="FW71" s="30"/>
      <c r="FX71" s="31"/>
      <c r="FY71" s="231">
        <f>IF(OR(FY29=0,GE15=0),0,ABS(1000*GA71/(SQRT(3)*FY29*GE15)))</f>
        <v>0</v>
      </c>
      <c r="FZ71" s="228"/>
      <c r="GA71" s="30">
        <v>0</v>
      </c>
      <c r="GB71" s="30"/>
      <c r="GC71" s="30"/>
      <c r="GD71" s="30">
        <v>0</v>
      </c>
      <c r="GE71" s="30"/>
      <c r="GF71" s="31"/>
      <c r="GG71" s="231">
        <f>IF(OR(GG29=0,GM15=0),0,ABS(1000*GI71/(SQRT(3)*GG29*GM15)))</f>
        <v>0</v>
      </c>
      <c r="GH71" s="228"/>
      <c r="GI71" s="30">
        <v>0</v>
      </c>
      <c r="GJ71" s="30"/>
      <c r="GK71" s="30"/>
      <c r="GL71" s="30">
        <v>0</v>
      </c>
      <c r="GM71" s="30"/>
      <c r="GN71" s="31"/>
      <c r="GO71" s="231">
        <f>IF(OR(GO29=0,GU15=0),0,ABS(1000*GQ71/(SQRT(3)*GO29*GU15)))</f>
        <v>0</v>
      </c>
      <c r="GP71" s="228"/>
      <c r="GQ71" s="30">
        <v>0</v>
      </c>
      <c r="GR71" s="30"/>
      <c r="GS71" s="30"/>
      <c r="GT71" s="30">
        <v>0</v>
      </c>
      <c r="GU71" s="30"/>
      <c r="GV71" s="208"/>
    </row>
    <row r="72" spans="1:204" x14ac:dyDescent="0.2">
      <c r="A72" s="186" t="s">
        <v>86</v>
      </c>
      <c r="B72" s="185"/>
      <c r="C72" s="185"/>
      <c r="D72" s="185"/>
      <c r="E72" s="171"/>
      <c r="F72" s="171"/>
      <c r="G72" s="171">
        <v>49.1</v>
      </c>
      <c r="H72" s="171">
        <v>15</v>
      </c>
      <c r="I72" s="171">
        <v>49.7</v>
      </c>
      <c r="J72" s="171">
        <v>15</v>
      </c>
      <c r="K72" s="171"/>
      <c r="L72" s="192"/>
      <c r="M72" s="231">
        <f>IF(OR(M29=0,S15=0),0,ABS(1000*O72/(SQRT(3)*M29*S15)))</f>
        <v>7.3767864373580805</v>
      </c>
      <c r="N72" s="228"/>
      <c r="O72" s="30">
        <v>-7.6999999582767487E-2</v>
      </c>
      <c r="P72" s="30"/>
      <c r="Q72" s="30"/>
      <c r="R72" s="30">
        <v>-5.2000001072883606E-2</v>
      </c>
      <c r="S72" s="30"/>
      <c r="T72" s="31"/>
      <c r="U72" s="231">
        <f>IF(OR(U29=0,AA15=0),0,ABS(1000*W72/(SQRT(3)*U29*AA15)))</f>
        <v>44.239968639795222</v>
      </c>
      <c r="V72" s="228"/>
      <c r="W72" s="30">
        <v>-0.42599999904632568</v>
      </c>
      <c r="X72" s="30"/>
      <c r="Y72" s="30"/>
      <c r="Z72" s="30">
        <v>-0.55199998617172241</v>
      </c>
      <c r="AA72" s="30"/>
      <c r="AB72" s="31"/>
      <c r="AC72" s="231">
        <f>IF(OR(AC29=0,AI15=0),0,ABS(1000*AE72/(SQRT(3)*AC29*AI15)))</f>
        <v>29.193943820099761</v>
      </c>
      <c r="AD72" s="228"/>
      <c r="AE72" s="30">
        <v>-0.27799999713897705</v>
      </c>
      <c r="AF72" s="30"/>
      <c r="AG72" s="30"/>
      <c r="AH72" s="30">
        <v>-0.42599999904632568</v>
      </c>
      <c r="AI72" s="30"/>
      <c r="AJ72" s="31"/>
      <c r="AK72" s="231">
        <f>IF(OR(AK29=0,AQ15=0),0,ABS(1000*AM72/(SQRT(3)*AK29*AQ15)))</f>
        <v>43.803674553497039</v>
      </c>
      <c r="AL72" s="228"/>
      <c r="AM72" s="30">
        <v>-0.40799999237060547</v>
      </c>
      <c r="AN72" s="30"/>
      <c r="AO72" s="30"/>
      <c r="AP72" s="30">
        <v>-0.51599997282028198</v>
      </c>
      <c r="AQ72" s="30"/>
      <c r="AR72" s="31"/>
      <c r="AS72" s="231">
        <f>IF(OR(AS29=0,AY15=0),0,ABS(1000*AU72/(SQRT(3)*AS29*AY15)))</f>
        <v>36.883129420994798</v>
      </c>
      <c r="AT72" s="228"/>
      <c r="AU72" s="30">
        <v>-0.35499998927116394</v>
      </c>
      <c r="AV72" s="30"/>
      <c r="AW72" s="30"/>
      <c r="AX72" s="30">
        <v>-9.7000002861022949E-2</v>
      </c>
      <c r="AY72" s="30"/>
      <c r="AZ72" s="31"/>
      <c r="BA72" s="231">
        <f>IF(OR(BA29=0,BG15=0),0,ABS(1000*BC72/(SQRT(3)*BA29*BG15)))</f>
        <v>28.623774679087006</v>
      </c>
      <c r="BB72" s="228"/>
      <c r="BC72" s="30">
        <v>-0.26899999380111694</v>
      </c>
      <c r="BD72" s="30"/>
      <c r="BE72" s="30"/>
      <c r="BF72" s="30">
        <v>-0.3970000147819519</v>
      </c>
      <c r="BG72" s="30"/>
      <c r="BH72" s="31"/>
      <c r="BI72" s="231">
        <f>IF(OR(BI29=0,BO15=0),0,ABS(1000*BK72/(SQRT(3)*BI29*BO15)))</f>
        <v>204.05310501087754</v>
      </c>
      <c r="BJ72" s="228"/>
      <c r="BK72" s="30">
        <v>-1.8400000333786011</v>
      </c>
      <c r="BL72" s="30"/>
      <c r="BM72" s="30"/>
      <c r="BN72" s="30">
        <v>-1.4700000286102295</v>
      </c>
      <c r="BO72" s="30"/>
      <c r="BP72" s="31"/>
      <c r="BQ72" s="231">
        <f>IF(OR(BQ29=0,BW15=0),0,ABS(1000*BS72/(SQRT(3)*BQ29*BW15)))</f>
        <v>7.4612603273102618</v>
      </c>
      <c r="BR72" s="228"/>
      <c r="BS72" s="30">
        <v>-7.5000002980232239E-2</v>
      </c>
      <c r="BT72" s="30"/>
      <c r="BU72" s="30"/>
      <c r="BV72" s="30">
        <v>-5.9999998658895493E-2</v>
      </c>
      <c r="BW72" s="30"/>
      <c r="BX72" s="31"/>
      <c r="BY72" s="231">
        <f>IF(OR(BY29=0,CE15=0),0,ABS(1000*CA72/(SQRT(3)*BY29*CE15)))</f>
        <v>8.7474847491518126</v>
      </c>
      <c r="BZ72" s="228"/>
      <c r="CA72" s="30">
        <v>-9.0999998152256012E-2</v>
      </c>
      <c r="CB72" s="30"/>
      <c r="CC72" s="30"/>
      <c r="CD72" s="30">
        <v>-7.0000000298023224E-2</v>
      </c>
      <c r="CE72" s="30"/>
      <c r="CF72" s="31"/>
      <c r="CG72" s="231">
        <f>IF(OR(CG29=0,CM15=0),0,ABS(1000*CI72/(SQRT(3)*CG29*CM15)))</f>
        <v>8.6073539769600274</v>
      </c>
      <c r="CH72" s="228"/>
      <c r="CI72" s="30">
        <v>-9.0999998152256012E-2</v>
      </c>
      <c r="CJ72" s="30"/>
      <c r="CK72" s="30"/>
      <c r="CL72" s="30">
        <v>-7.0000000298023224E-2</v>
      </c>
      <c r="CM72" s="30"/>
      <c r="CN72" s="31"/>
      <c r="CO72" s="231">
        <f>IF(OR(CO29=0,CU15=0),0,ABS(1000*CQ72/(SQRT(3)*CO29*CU15)))</f>
        <v>8.6214539620963748</v>
      </c>
      <c r="CP72" s="228"/>
      <c r="CQ72" s="30">
        <v>-9.0999998152256012E-2</v>
      </c>
      <c r="CR72" s="30"/>
      <c r="CS72" s="30"/>
      <c r="CT72" s="30">
        <v>-7.2999998927116394E-2</v>
      </c>
      <c r="CU72" s="30"/>
      <c r="CV72" s="31"/>
      <c r="CW72" s="231">
        <f>IF(OR(CW29=0,DC15=0),0,ABS(1000*CY72/(SQRT(3)*CW29*DC15)))</f>
        <v>8.0821522375196757</v>
      </c>
      <c r="CX72" s="228"/>
      <c r="CY72" s="30">
        <v>-8.5000000894069672E-2</v>
      </c>
      <c r="CZ72" s="30"/>
      <c r="DA72" s="30"/>
      <c r="DB72" s="30">
        <v>-5.6000001728534698E-2</v>
      </c>
      <c r="DC72" s="30"/>
      <c r="DD72" s="31"/>
      <c r="DE72" s="231">
        <f>IF(OR(DE29=0,DK15=0),0,ABS(1000*DG72/(SQRT(3)*DE29*DK15)))</f>
        <v>14.618210975577183</v>
      </c>
      <c r="DF72" s="228"/>
      <c r="DG72" s="30">
        <v>-0.14800000190734863</v>
      </c>
      <c r="DH72" s="30"/>
      <c r="DI72" s="30"/>
      <c r="DJ72" s="30">
        <v>-0.20399999618530273</v>
      </c>
      <c r="DK72" s="30"/>
      <c r="DL72" s="31"/>
      <c r="DM72" s="231">
        <f>IF(OR(DM29=0,DS15=0),0,ABS(1000*DO72/(SQRT(3)*DM29*DS15)))</f>
        <v>42.160596604873021</v>
      </c>
      <c r="DN72" s="228"/>
      <c r="DO72" s="30">
        <v>-0.40400001406669617</v>
      </c>
      <c r="DP72" s="30"/>
      <c r="DQ72" s="30"/>
      <c r="DR72" s="30">
        <v>-0.16599999368190765</v>
      </c>
      <c r="DS72" s="30"/>
      <c r="DT72" s="31"/>
      <c r="DU72" s="231">
        <f>IF(OR(DU29=0,EA15=0),0,ABS(1000*DW72/(SQRT(3)*DU29*EA15)))</f>
        <v>45.215664578248052</v>
      </c>
      <c r="DV72" s="228"/>
      <c r="DW72" s="30">
        <v>-0.41699999570846558</v>
      </c>
      <c r="DX72" s="30"/>
      <c r="DY72" s="30"/>
      <c r="DZ72" s="30">
        <v>-0.49900001287460327</v>
      </c>
      <c r="EA72" s="30"/>
      <c r="EB72" s="31"/>
      <c r="EC72" s="231">
        <f>IF(OR(EC29=0,EI15=0),0,ABS(1000*EE72/(SQRT(3)*EC29*EI15)))</f>
        <v>14.633145935414293</v>
      </c>
      <c r="ED72" s="228"/>
      <c r="EE72" s="30">
        <v>-0.14100000262260437</v>
      </c>
      <c r="EF72" s="30"/>
      <c r="EG72" s="30"/>
      <c r="EH72" s="30">
        <v>-0.17849999666213989</v>
      </c>
      <c r="EI72" s="30"/>
      <c r="EJ72" s="31"/>
      <c r="EK72" s="231">
        <f>IF(OR(EK29=0,EQ15=0),0,ABS(1000*EM72/(SQRT(3)*EK29*EQ15)))</f>
        <v>44.938865440202846</v>
      </c>
      <c r="EL72" s="228"/>
      <c r="EM72" s="30">
        <v>-0.41699999570846558</v>
      </c>
      <c r="EN72" s="30"/>
      <c r="EO72" s="30"/>
      <c r="EP72" s="30">
        <v>-0.5220000147819519</v>
      </c>
      <c r="EQ72" s="30"/>
      <c r="ER72" s="31"/>
      <c r="ES72" s="231">
        <f>IF(OR(ES29=0,EY15=0),0,ABS(1000*EU72/(SQRT(3)*ES29*EY15)))</f>
        <v>48.228593100555628</v>
      </c>
      <c r="ET72" s="228"/>
      <c r="EU72" s="30">
        <v>-0.46000000834465027</v>
      </c>
      <c r="EV72" s="30"/>
      <c r="EW72" s="30"/>
      <c r="EX72" s="30">
        <v>-0.5559999942779541</v>
      </c>
      <c r="EY72" s="30"/>
      <c r="EZ72" s="31"/>
      <c r="FA72" s="231">
        <f>IF(OR(FA29=0,FG15=0),0,ABS(1000*FC72/(SQRT(3)*FA29*FG15)))</f>
        <v>36.40624603602793</v>
      </c>
      <c r="FB72" s="228"/>
      <c r="FC72" s="30">
        <v>-0.35199999809265137</v>
      </c>
      <c r="FD72" s="30"/>
      <c r="FE72" s="30"/>
      <c r="FF72" s="30">
        <v>-0.50199997425079346</v>
      </c>
      <c r="FG72" s="30"/>
      <c r="FH72" s="31"/>
      <c r="FI72" s="231">
        <f>IF(OR(FI29=0,FO15=0),0,ABS(1000*FK72/(SQRT(3)*FI29*FO15)))</f>
        <v>40.057855909014599</v>
      </c>
      <c r="FJ72" s="228"/>
      <c r="FK72" s="30">
        <v>-0.38400000333786011</v>
      </c>
      <c r="FL72" s="30"/>
      <c r="FM72" s="30"/>
      <c r="FN72" s="30">
        <v>-0.49599999189376831</v>
      </c>
      <c r="FO72" s="30"/>
      <c r="FP72" s="31"/>
      <c r="FQ72" s="231">
        <f>IF(OR(FQ29=0,FW15=0),0,ABS(1000*FS72/(SQRT(3)*FQ29*FW15)))</f>
        <v>24.769561178057984</v>
      </c>
      <c r="FR72" s="228"/>
      <c r="FS72" s="30">
        <v>-0.24899999797344208</v>
      </c>
      <c r="FT72" s="30"/>
      <c r="FU72" s="30"/>
      <c r="FV72" s="30">
        <v>-0.38699999451637268</v>
      </c>
      <c r="FW72" s="30"/>
      <c r="FX72" s="31"/>
      <c r="FY72" s="231">
        <f>IF(OR(FY29=0,GE15=0),0,ABS(1000*GA72/(SQRT(3)*FY29*GE15)))</f>
        <v>43.884568859984682</v>
      </c>
      <c r="FZ72" s="228"/>
      <c r="GA72" s="30">
        <v>-0.41200000047683716</v>
      </c>
      <c r="GB72" s="30"/>
      <c r="GC72" s="30"/>
      <c r="GD72" s="30">
        <v>-0.55400002002716064</v>
      </c>
      <c r="GE72" s="30"/>
      <c r="GF72" s="31"/>
      <c r="GG72" s="231">
        <f>IF(OR(GG29=0,GM15=0),0,ABS(1000*GI72/(SQRT(3)*GG29*GM15)))</f>
        <v>40.773060923172622</v>
      </c>
      <c r="GH72" s="228"/>
      <c r="GI72" s="30">
        <v>-0.36700001358985901</v>
      </c>
      <c r="GJ72" s="30"/>
      <c r="GK72" s="30"/>
      <c r="GL72" s="30">
        <v>-0.48500001430511475</v>
      </c>
      <c r="GM72" s="30"/>
      <c r="GN72" s="31"/>
      <c r="GO72" s="231">
        <f>IF(OR(GO29=0,GU15=0),0,ABS(1000*GQ72/(SQRT(3)*GO29*GU15)))</f>
        <v>8.0791101004729491</v>
      </c>
      <c r="GP72" s="228"/>
      <c r="GQ72" s="30">
        <v>-8.1000000238418579E-2</v>
      </c>
      <c r="GR72" s="30"/>
      <c r="GS72" s="30"/>
      <c r="GT72" s="30">
        <v>-5.4999999701976776E-2</v>
      </c>
      <c r="GU72" s="30"/>
      <c r="GV72" s="208"/>
    </row>
    <row r="73" spans="1:204" x14ac:dyDescent="0.2">
      <c r="A73" s="186" t="s">
        <v>87</v>
      </c>
      <c r="B73" s="185"/>
      <c r="C73" s="185"/>
      <c r="D73" s="185"/>
      <c r="E73" s="171"/>
      <c r="F73" s="171"/>
      <c r="G73" s="171"/>
      <c r="H73" s="171"/>
      <c r="I73" s="171"/>
      <c r="J73" s="171"/>
      <c r="K73" s="171"/>
      <c r="L73" s="192"/>
      <c r="M73" s="231">
        <f>IF(OR(M29=0,S15=0),0,ABS(1000*O73/(SQRT(3)*M29*S15)))</f>
        <v>0.28740726784876097</v>
      </c>
      <c r="N73" s="228"/>
      <c r="O73" s="30">
        <v>-3.0000000260770321E-3</v>
      </c>
      <c r="P73" s="30"/>
      <c r="Q73" s="30"/>
      <c r="R73" s="30">
        <v>0</v>
      </c>
      <c r="S73" s="30"/>
      <c r="T73" s="31"/>
      <c r="U73" s="231">
        <f>IF(OR(U29=0,AA15=0),0,ABS(1000*W73/(SQRT(3)*U29*AA15)))</f>
        <v>0.20769939361558576</v>
      </c>
      <c r="V73" s="228"/>
      <c r="W73" s="30">
        <v>-2.0000000949949026E-3</v>
      </c>
      <c r="X73" s="30"/>
      <c r="Y73" s="30"/>
      <c r="Z73" s="30">
        <v>0</v>
      </c>
      <c r="AA73" s="30"/>
      <c r="AB73" s="31"/>
      <c r="AC73" s="231">
        <f>IF(OR(AC29=0,AI15=0),0,ABS(1000*AE73/(SQRT(3)*AC29*AI15)))</f>
        <v>0.31504256519041257</v>
      </c>
      <c r="AD73" s="228"/>
      <c r="AE73" s="30">
        <v>-3.0000000260770321E-3</v>
      </c>
      <c r="AF73" s="30"/>
      <c r="AG73" s="30"/>
      <c r="AH73" s="30">
        <v>0</v>
      </c>
      <c r="AI73" s="30"/>
      <c r="AJ73" s="31"/>
      <c r="AK73" s="231">
        <f>IF(OR(AK29=0,AQ15=0),0,ABS(1000*AM73/(SQRT(3)*AK29*AQ15)))</f>
        <v>0.21472390908415023</v>
      </c>
      <c r="AL73" s="228"/>
      <c r="AM73" s="30">
        <v>-2.0000000949949026E-3</v>
      </c>
      <c r="AN73" s="30"/>
      <c r="AO73" s="30"/>
      <c r="AP73" s="30">
        <v>0</v>
      </c>
      <c r="AQ73" s="30"/>
      <c r="AR73" s="31"/>
      <c r="AS73" s="231">
        <f>IF(OR(AS29=0,AY15=0),0,ABS(1000*AU73/(SQRT(3)*AS29*AY15)))</f>
        <v>0.31168842977138311</v>
      </c>
      <c r="AT73" s="228"/>
      <c r="AU73" s="30">
        <v>-3.0000000260770321E-3</v>
      </c>
      <c r="AV73" s="30"/>
      <c r="AW73" s="30"/>
      <c r="AX73" s="30">
        <v>0</v>
      </c>
      <c r="AY73" s="30"/>
      <c r="AZ73" s="31"/>
      <c r="BA73" s="231">
        <f>IF(OR(BA29=0,BG15=0),0,ABS(1000*BC73/(SQRT(3)*BA29*BG15)))</f>
        <v>0.21281618363014623</v>
      </c>
      <c r="BB73" s="228"/>
      <c r="BC73" s="30">
        <v>-2.0000000949949026E-3</v>
      </c>
      <c r="BD73" s="30"/>
      <c r="BE73" s="30"/>
      <c r="BF73" s="30">
        <v>0</v>
      </c>
      <c r="BG73" s="30"/>
      <c r="BH73" s="31"/>
      <c r="BI73" s="231">
        <f>IF(OR(BI29=0,BO15=0),0,ABS(1000*BK73/(SQRT(3)*BI29*BO15)))</f>
        <v>0.22179685978396252</v>
      </c>
      <c r="BJ73" s="228"/>
      <c r="BK73" s="30">
        <v>-2.0000000949949026E-3</v>
      </c>
      <c r="BL73" s="30"/>
      <c r="BM73" s="30"/>
      <c r="BN73" s="30">
        <v>0</v>
      </c>
      <c r="BO73" s="30"/>
      <c r="BP73" s="31"/>
      <c r="BQ73" s="231">
        <f>IF(OR(BQ29=0,BW15=0),0,ABS(1000*BS73/(SQRT(3)*BQ29*BW15)))</f>
        <v>0.19896694360579364</v>
      </c>
      <c r="BR73" s="228"/>
      <c r="BS73" s="30">
        <v>-2.0000000949949026E-3</v>
      </c>
      <c r="BT73" s="30"/>
      <c r="BU73" s="30"/>
      <c r="BV73" s="30">
        <v>0</v>
      </c>
      <c r="BW73" s="30"/>
      <c r="BX73" s="31"/>
      <c r="BY73" s="231">
        <f>IF(OR(BY29=0,CE15=0),0,ABS(1000*CA73/(SQRT(3)*BY29*CE15)))</f>
        <v>0.2883786264660852</v>
      </c>
      <c r="BZ73" s="228"/>
      <c r="CA73" s="30">
        <v>-3.0000000260770321E-3</v>
      </c>
      <c r="CB73" s="30"/>
      <c r="CC73" s="30"/>
      <c r="CD73" s="30">
        <v>0</v>
      </c>
      <c r="CE73" s="30"/>
      <c r="CF73" s="31"/>
      <c r="CG73" s="231">
        <f>IF(OR(CG29=0,CM15=0),0,ABS(1000*CI73/(SQRT(3)*CG29*CM15)))</f>
        <v>0.28375893054558443</v>
      </c>
      <c r="CH73" s="228"/>
      <c r="CI73" s="30">
        <v>-3.0000000260770321E-3</v>
      </c>
      <c r="CJ73" s="30"/>
      <c r="CK73" s="30"/>
      <c r="CL73" s="30">
        <v>0</v>
      </c>
      <c r="CM73" s="30"/>
      <c r="CN73" s="31"/>
      <c r="CO73" s="231">
        <f>IF(OR(CO29=0,CU15=0),0,ABS(1000*CQ73/(SQRT(3)*CO29*CU15)))</f>
        <v>0.28422376523388804</v>
      </c>
      <c r="CP73" s="228"/>
      <c r="CQ73" s="30">
        <v>-3.0000000260770321E-3</v>
      </c>
      <c r="CR73" s="30"/>
      <c r="CS73" s="30"/>
      <c r="CT73" s="30">
        <v>0</v>
      </c>
      <c r="CU73" s="30"/>
      <c r="CV73" s="31"/>
      <c r="CW73" s="231">
        <f>IF(OR(CW29=0,DC15=0),0,ABS(1000*CY73/(SQRT(3)*CW29*DC15)))</f>
        <v>0.28525243139155321</v>
      </c>
      <c r="CX73" s="228"/>
      <c r="CY73" s="30">
        <v>-3.0000000260770321E-3</v>
      </c>
      <c r="CZ73" s="30"/>
      <c r="DA73" s="30"/>
      <c r="DB73" s="30">
        <v>0</v>
      </c>
      <c r="DC73" s="30"/>
      <c r="DD73" s="31"/>
      <c r="DE73" s="231">
        <f>IF(OR(DE29=0,DK15=0),0,ABS(1000*DG73/(SQRT(3)*DE29*DK15)))</f>
        <v>0.19754339839882273</v>
      </c>
      <c r="DF73" s="228"/>
      <c r="DG73" s="30">
        <v>-2.0000000949949026E-3</v>
      </c>
      <c r="DH73" s="30"/>
      <c r="DI73" s="30"/>
      <c r="DJ73" s="30">
        <v>0</v>
      </c>
      <c r="DK73" s="30"/>
      <c r="DL73" s="31"/>
      <c r="DM73" s="231">
        <f>IF(OR(DM29=0,DS15=0),0,ABS(1000*DO73/(SQRT(3)*DM29*DS15)))</f>
        <v>0.20871582742288536</v>
      </c>
      <c r="DN73" s="228"/>
      <c r="DO73" s="30">
        <v>-2.0000000949949026E-3</v>
      </c>
      <c r="DP73" s="30"/>
      <c r="DQ73" s="30"/>
      <c r="DR73" s="30">
        <v>0</v>
      </c>
      <c r="DS73" s="30"/>
      <c r="DT73" s="31"/>
      <c r="DU73" s="231">
        <f>IF(OR(DU29=0,EA15=0),0,ABS(1000*DW73/(SQRT(3)*DU29*EA15)))</f>
        <v>0.27107712249960381</v>
      </c>
      <c r="DV73" s="228"/>
      <c r="DW73" s="30">
        <v>-2.4999999441206455E-3</v>
      </c>
      <c r="DX73" s="30"/>
      <c r="DY73" s="30"/>
      <c r="DZ73" s="30">
        <v>0</v>
      </c>
      <c r="EA73" s="30"/>
      <c r="EB73" s="31"/>
      <c r="EC73" s="231">
        <f>IF(OR(EC29=0,EI15=0),0,ABS(1000*EE73/(SQRT(3)*EC29*EI15)))</f>
        <v>0.20756235969183623</v>
      </c>
      <c r="ED73" s="228"/>
      <c r="EE73" s="30">
        <v>-2.0000000949949026E-3</v>
      </c>
      <c r="EF73" s="30"/>
      <c r="EG73" s="30"/>
      <c r="EH73" s="30">
        <v>0</v>
      </c>
      <c r="EI73" s="30"/>
      <c r="EJ73" s="31"/>
      <c r="EK73" s="231">
        <f>IF(OR(EK29=0,EQ15=0),0,ABS(1000*EM73/(SQRT(3)*EK29*EQ15)))</f>
        <v>0.26941765526514977</v>
      </c>
      <c r="EL73" s="228"/>
      <c r="EM73" s="30">
        <v>-2.4999999441206455E-3</v>
      </c>
      <c r="EN73" s="30"/>
      <c r="EO73" s="30"/>
      <c r="EP73" s="30">
        <v>0</v>
      </c>
      <c r="EQ73" s="30"/>
      <c r="ER73" s="31"/>
      <c r="ES73" s="231">
        <f>IF(OR(ES29=0,EY15=0),0,ABS(1000*EU73/(SQRT(3)*ES29*EY15)))</f>
        <v>0.31453429985792764</v>
      </c>
      <c r="ET73" s="228"/>
      <c r="EU73" s="30">
        <v>-3.0000000260770321E-3</v>
      </c>
      <c r="EV73" s="30"/>
      <c r="EW73" s="30"/>
      <c r="EX73" s="30">
        <v>0</v>
      </c>
      <c r="EY73" s="30"/>
      <c r="EZ73" s="31"/>
      <c r="FA73" s="231">
        <f>IF(OR(FA29=0,FG15=0),0,ABS(1000*FC73/(SQRT(3)*FA29*FG15)))</f>
        <v>0.31028051036722659</v>
      </c>
      <c r="FB73" s="228"/>
      <c r="FC73" s="30">
        <v>-3.0000000260770321E-3</v>
      </c>
      <c r="FD73" s="30"/>
      <c r="FE73" s="30"/>
      <c r="FF73" s="30">
        <v>0</v>
      </c>
      <c r="FG73" s="30"/>
      <c r="FH73" s="31"/>
      <c r="FI73" s="231">
        <f>IF(OR(FI29=0,FO15=0),0,ABS(1000*FK73/(SQRT(3)*FI29*FO15)))</f>
        <v>0.31295199928917655</v>
      </c>
      <c r="FJ73" s="228"/>
      <c r="FK73" s="30">
        <v>-3.0000000260770321E-3</v>
      </c>
      <c r="FL73" s="30"/>
      <c r="FM73" s="30"/>
      <c r="FN73" s="30">
        <v>0</v>
      </c>
      <c r="FO73" s="30"/>
      <c r="FP73" s="31"/>
      <c r="FQ73" s="231">
        <f>IF(OR(FQ29=0,FW15=0),0,ABS(1000*FS73/(SQRT(3)*FQ29*FW15)))</f>
        <v>0.29842845295129777</v>
      </c>
      <c r="FR73" s="228"/>
      <c r="FS73" s="30">
        <v>-3.0000000260770321E-3</v>
      </c>
      <c r="FT73" s="30"/>
      <c r="FU73" s="30"/>
      <c r="FV73" s="30">
        <v>0</v>
      </c>
      <c r="FW73" s="30"/>
      <c r="FX73" s="31"/>
      <c r="FY73" s="231">
        <f>IF(OR(FY29=0,GE15=0),0,ABS(1000*GA73/(SQRT(3)*FY29*GE15)))</f>
        <v>0.31954783391252689</v>
      </c>
      <c r="FZ73" s="228"/>
      <c r="GA73" s="30">
        <v>-3.0000000260770321E-3</v>
      </c>
      <c r="GB73" s="30"/>
      <c r="GC73" s="30"/>
      <c r="GD73" s="30">
        <v>0</v>
      </c>
      <c r="GE73" s="30"/>
      <c r="GF73" s="31"/>
      <c r="GG73" s="231">
        <f>IF(OR(GG29=0,GM15=0),0,ABS(1000*GI73/(SQRT(3)*GG29*GM15)))</f>
        <v>0.33329476649408557</v>
      </c>
      <c r="GH73" s="228"/>
      <c r="GI73" s="30">
        <v>-3.0000000260770321E-3</v>
      </c>
      <c r="GJ73" s="30"/>
      <c r="GK73" s="30"/>
      <c r="GL73" s="30">
        <v>0</v>
      </c>
      <c r="GM73" s="30"/>
      <c r="GN73" s="31"/>
      <c r="GO73" s="231">
        <f>IF(OR(GO29=0,GU15=0),0,ABS(1000*GQ73/(SQRT(3)*GO29*GU15)))</f>
        <v>0.29922630173774017</v>
      </c>
      <c r="GP73" s="228"/>
      <c r="GQ73" s="30">
        <v>-3.0000000260770321E-3</v>
      </c>
      <c r="GR73" s="30"/>
      <c r="GS73" s="30"/>
      <c r="GT73" s="30">
        <v>0</v>
      </c>
      <c r="GU73" s="30"/>
      <c r="GV73" s="208"/>
    </row>
    <row r="74" spans="1:204" x14ac:dyDescent="0.2">
      <c r="A74" s="186" t="s">
        <v>88</v>
      </c>
      <c r="B74" s="185"/>
      <c r="C74" s="185"/>
      <c r="D74" s="185"/>
      <c r="E74" s="171"/>
      <c r="F74" s="171"/>
      <c r="G74" s="171"/>
      <c r="H74" s="171"/>
      <c r="I74" s="171"/>
      <c r="J74" s="171"/>
      <c r="K74" s="171"/>
      <c r="L74" s="192"/>
      <c r="M74" s="231">
        <f>IF(OR(M29=0,S15=0),0,ABS(1000*O74/(SQRT(3)*M29*S15)))</f>
        <v>35.925908168814772</v>
      </c>
      <c r="N74" s="228"/>
      <c r="O74" s="30">
        <v>-0.375</v>
      </c>
      <c r="P74" s="30"/>
      <c r="Q74" s="30"/>
      <c r="R74" s="30">
        <v>-0.18400000035762787</v>
      </c>
      <c r="S74" s="30"/>
      <c r="T74" s="31"/>
      <c r="U74" s="231">
        <f>IF(OR(U29=0,AA15=0),0,ABS(1000*W74/(SQRT(3)*U29*AA15)))</f>
        <v>39.982130381563081</v>
      </c>
      <c r="V74" s="228"/>
      <c r="W74" s="30">
        <v>-0.38499999046325684</v>
      </c>
      <c r="X74" s="30"/>
      <c r="Y74" s="30"/>
      <c r="Z74" s="30">
        <v>-8.6999997496604919E-2</v>
      </c>
      <c r="AA74" s="30"/>
      <c r="AB74" s="31"/>
      <c r="AC74" s="231">
        <f>IF(OR(AC29=0,AI15=0),0,ABS(1000*AE74/(SQRT(3)*AC29*AI15)))</f>
        <v>37.595080195871873</v>
      </c>
      <c r="AD74" s="228"/>
      <c r="AE74" s="30">
        <v>-0.3580000102519989</v>
      </c>
      <c r="AF74" s="30"/>
      <c r="AG74" s="30"/>
      <c r="AH74" s="30">
        <v>-0.1679999977350235</v>
      </c>
      <c r="AI74" s="30"/>
      <c r="AJ74" s="31"/>
      <c r="AK74" s="231">
        <f>IF(OR(AK29=0,AQ15=0),0,ABS(1000*AM74/(SQRT(3)*AK29*AQ15)))</f>
        <v>40.260731040996056</v>
      </c>
      <c r="AL74" s="228"/>
      <c r="AM74" s="30">
        <v>-0.375</v>
      </c>
      <c r="AN74" s="30"/>
      <c r="AO74" s="30"/>
      <c r="AP74" s="30">
        <v>-0.18000000715255737</v>
      </c>
      <c r="AQ74" s="30"/>
      <c r="AR74" s="31"/>
      <c r="AS74" s="231">
        <f>IF(OR(AS29=0,AY15=0),0,ABS(1000*AU74/(SQRT(3)*AS29*AY15)))</f>
        <v>38.961053382760014</v>
      </c>
      <c r="AT74" s="228"/>
      <c r="AU74" s="30">
        <v>-0.375</v>
      </c>
      <c r="AV74" s="30"/>
      <c r="AW74" s="30"/>
      <c r="AX74" s="30">
        <v>-8.1000000238418579E-2</v>
      </c>
      <c r="AY74" s="30"/>
      <c r="AZ74" s="31"/>
      <c r="BA74" s="231">
        <f>IF(OR(BA29=0,BG15=0),0,ABS(1000*BC74/(SQRT(3)*BA29*BG15)))</f>
        <v>39.903032535360076</v>
      </c>
      <c r="BB74" s="228"/>
      <c r="BC74" s="30">
        <v>-0.375</v>
      </c>
      <c r="BD74" s="30"/>
      <c r="BE74" s="30"/>
      <c r="BF74" s="30">
        <v>-7.9000003635883331E-2</v>
      </c>
      <c r="BG74" s="30"/>
      <c r="BH74" s="31"/>
      <c r="BI74" s="231">
        <f>IF(OR(BI29=0,BO15=0),0,ABS(1000*BK74/(SQRT(3)*BI29*BO15)))</f>
        <v>41.254214938636068</v>
      </c>
      <c r="BJ74" s="228"/>
      <c r="BK74" s="30">
        <v>-0.37200000882148743</v>
      </c>
      <c r="BL74" s="30"/>
      <c r="BM74" s="30"/>
      <c r="BN74" s="30">
        <v>-0.17900000512599945</v>
      </c>
      <c r="BO74" s="30"/>
      <c r="BP74" s="31"/>
      <c r="BQ74" s="231">
        <f>IF(OR(BQ29=0,BW15=0),0,ABS(1000*BS74/(SQRT(3)*BQ29*BW15)))</f>
        <v>36.013013943624287</v>
      </c>
      <c r="BR74" s="228"/>
      <c r="BS74" s="30">
        <v>-0.3619999885559082</v>
      </c>
      <c r="BT74" s="30"/>
      <c r="BU74" s="30"/>
      <c r="BV74" s="30">
        <v>-0.18400000035762787</v>
      </c>
      <c r="BW74" s="30"/>
      <c r="BX74" s="31"/>
      <c r="BY74" s="231">
        <f>IF(OR(BY29=0,CE15=0),0,ABS(1000*CA74/(SQRT(3)*BY29*CE15)))</f>
        <v>35.758950218941614</v>
      </c>
      <c r="BZ74" s="228"/>
      <c r="CA74" s="30">
        <v>-0.37200000882148743</v>
      </c>
      <c r="CB74" s="30"/>
      <c r="CC74" s="30"/>
      <c r="CD74" s="30">
        <v>-0.16200000047683716</v>
      </c>
      <c r="CE74" s="30"/>
      <c r="CF74" s="31"/>
      <c r="CG74" s="231">
        <f>IF(OR(CG29=0,CM15=0),0,ABS(1000*CI74/(SQRT(3)*CG29*CM15)))</f>
        <v>31.780999516382536</v>
      </c>
      <c r="CH74" s="228"/>
      <c r="CI74" s="30">
        <v>-0.335999995470047</v>
      </c>
      <c r="CJ74" s="30"/>
      <c r="CK74" s="30"/>
      <c r="CL74" s="30">
        <v>-0.16200000047683716</v>
      </c>
      <c r="CM74" s="30"/>
      <c r="CN74" s="31"/>
      <c r="CO74" s="231">
        <f>IF(OR(CO29=0,CU15=0),0,ABS(1000*CQ74/(SQRT(3)*CO29*CU15)))</f>
        <v>33.917369994376436</v>
      </c>
      <c r="CP74" s="228"/>
      <c r="CQ74" s="30">
        <v>-0.3580000102519989</v>
      </c>
      <c r="CR74" s="30"/>
      <c r="CS74" s="30"/>
      <c r="CT74" s="30">
        <v>-0.17599999904632568</v>
      </c>
      <c r="CU74" s="30"/>
      <c r="CV74" s="31"/>
      <c r="CW74" s="231">
        <f>IF(OR(CW29=0,DC15=0),0,ABS(1000*CY74/(SQRT(3)*CW29*DC15)))</f>
        <v>33.84995548697767</v>
      </c>
      <c r="CX74" s="228"/>
      <c r="CY74" s="30">
        <v>-0.35600000619888306</v>
      </c>
      <c r="CZ74" s="30"/>
      <c r="DA74" s="30"/>
      <c r="DB74" s="30">
        <v>-0.17399999499320984</v>
      </c>
      <c r="DC74" s="30"/>
      <c r="DD74" s="31"/>
      <c r="DE74" s="231">
        <f>IF(OR(DE29=0,DK15=0),0,ABS(1000*DG74/(SQRT(3)*DE29*DK15)))</f>
        <v>34.965180067775755</v>
      </c>
      <c r="DF74" s="228"/>
      <c r="DG74" s="30">
        <v>-0.35400000214576721</v>
      </c>
      <c r="DH74" s="30"/>
      <c r="DI74" s="30"/>
      <c r="DJ74" s="30">
        <v>-0.17299999296665192</v>
      </c>
      <c r="DK74" s="30"/>
      <c r="DL74" s="31"/>
      <c r="DM74" s="231">
        <f>IF(OR(DM29=0,DS15=0),0,ABS(1000*DO74/(SQRT(3)*DM29*DS15)))</f>
        <v>36.838340247798328</v>
      </c>
      <c r="DN74" s="228"/>
      <c r="DO74" s="30">
        <v>-0.3529999852180481</v>
      </c>
      <c r="DP74" s="30"/>
      <c r="DQ74" s="30"/>
      <c r="DR74" s="30">
        <v>-7.2999998927116394E-2</v>
      </c>
      <c r="DS74" s="30"/>
      <c r="DT74" s="31"/>
      <c r="DU74" s="231">
        <f>IF(OR(DU29=0,EA15=0),0,ABS(1000*DW74/(SQRT(3)*DU29*EA15)))</f>
        <v>34.806304366859742</v>
      </c>
      <c r="DV74" s="228"/>
      <c r="DW74" s="30">
        <v>-0.32100000977516174</v>
      </c>
      <c r="DX74" s="30"/>
      <c r="DY74" s="30"/>
      <c r="DZ74" s="30">
        <v>-0.15399999916553497</v>
      </c>
      <c r="EA74" s="30"/>
      <c r="EB74" s="31"/>
      <c r="EC74" s="231">
        <f>IF(OR(EC29=0,EI15=0),0,ABS(1000*EE74/(SQRT(3)*EC29*EI15)))</f>
        <v>37.25744152287411</v>
      </c>
      <c r="ED74" s="228"/>
      <c r="EE74" s="30">
        <v>-0.35899999737739563</v>
      </c>
      <c r="EF74" s="30"/>
      <c r="EG74" s="30"/>
      <c r="EH74" s="30">
        <v>-0.18000000715255737</v>
      </c>
      <c r="EI74" s="30"/>
      <c r="EJ74" s="31"/>
      <c r="EK74" s="231">
        <f>IF(OR(EK29=0,EQ15=0),0,ABS(1000*EM74/(SQRT(3)*EK29*EQ15)))</f>
        <v>36.964102563329888</v>
      </c>
      <c r="EL74" s="228"/>
      <c r="EM74" s="30">
        <v>-0.34299999475479126</v>
      </c>
      <c r="EN74" s="30"/>
      <c r="EO74" s="30"/>
      <c r="EP74" s="30">
        <v>-6.4999997615814209E-2</v>
      </c>
      <c r="EQ74" s="30"/>
      <c r="ER74" s="31"/>
      <c r="ES74" s="231">
        <f>IF(OR(ES29=0,EY15=0),0,ABS(1000*EU74/(SQRT(3)*ES29*EY15)))</f>
        <v>36.80051391335406</v>
      </c>
      <c r="ET74" s="228"/>
      <c r="EU74" s="30">
        <v>-0.35100001096725464</v>
      </c>
      <c r="EV74" s="30"/>
      <c r="EW74" s="30"/>
      <c r="EX74" s="30">
        <v>-0.17100000381469727</v>
      </c>
      <c r="EY74" s="30"/>
      <c r="EZ74" s="31"/>
      <c r="FA74" s="231">
        <f>IF(OR(FA29=0,FG15=0),0,ABS(1000*FC74/(SQRT(3)*FA29*FG15)))</f>
        <v>36.716525631319563</v>
      </c>
      <c r="FB74" s="228"/>
      <c r="FC74" s="30">
        <v>-0.35499998927116394</v>
      </c>
      <c r="FD74" s="30"/>
      <c r="FE74" s="30"/>
      <c r="FF74" s="30">
        <v>-7.5999997556209564E-2</v>
      </c>
      <c r="FG74" s="30"/>
      <c r="FH74" s="31"/>
      <c r="FI74" s="231">
        <f>IF(OR(FI29=0,FO15=0),0,ABS(1000*FK74/(SQRT(3)*FI29*FO15)))</f>
        <v>37.032651808115112</v>
      </c>
      <c r="FJ74" s="228"/>
      <c r="FK74" s="30">
        <v>-0.35499998927116394</v>
      </c>
      <c r="FL74" s="30"/>
      <c r="FM74" s="30"/>
      <c r="FN74" s="30">
        <v>-0.17399999499320984</v>
      </c>
      <c r="FO74" s="30"/>
      <c r="FP74" s="31"/>
      <c r="FQ74" s="231">
        <f>IF(OR(FQ29=0,FW15=0),0,ABS(1000*FS74/(SQRT(3)*FQ29*FW15)))</f>
        <v>33.125558416560629</v>
      </c>
      <c r="FR74" s="228"/>
      <c r="FS74" s="30">
        <v>-0.33300000429153442</v>
      </c>
      <c r="FT74" s="30"/>
      <c r="FU74" s="30"/>
      <c r="FV74" s="30">
        <v>-0.16300000250339508</v>
      </c>
      <c r="FW74" s="30"/>
      <c r="FX74" s="31"/>
      <c r="FY74" s="231">
        <f>IF(OR(FY29=0,GE15=0),0,ABS(1000*GA74/(SQRT(3)*FY29*GE15)))</f>
        <v>35.789356604597387</v>
      </c>
      <c r="FZ74" s="228"/>
      <c r="GA74" s="30">
        <v>-0.335999995470047</v>
      </c>
      <c r="GB74" s="30"/>
      <c r="GC74" s="30"/>
      <c r="GD74" s="30">
        <v>-0.16200000047683716</v>
      </c>
      <c r="GE74" s="30"/>
      <c r="GF74" s="31"/>
      <c r="GG74" s="231">
        <f>IF(OR(GG29=0,GM15=0),0,ABS(1000*GI74/(SQRT(3)*GG29*GM15)))</f>
        <v>39.773176261551278</v>
      </c>
      <c r="GH74" s="228"/>
      <c r="GI74" s="30">
        <v>-0.3580000102519989</v>
      </c>
      <c r="GJ74" s="30"/>
      <c r="GK74" s="30"/>
      <c r="GL74" s="30">
        <v>-0.17800000309944153</v>
      </c>
      <c r="GM74" s="30"/>
      <c r="GN74" s="31"/>
      <c r="GO74" s="231">
        <f>IF(OR(GO29=0,GU15=0),0,ABS(1000*GQ74/(SQRT(3)*GO29*GU15)))</f>
        <v>36.006898138805937</v>
      </c>
      <c r="GP74" s="228"/>
      <c r="GQ74" s="30">
        <v>-0.36100000143051147</v>
      </c>
      <c r="GR74" s="30"/>
      <c r="GS74" s="30"/>
      <c r="GT74" s="30">
        <v>-0.18299999833106995</v>
      </c>
      <c r="GU74" s="30"/>
      <c r="GV74" s="208"/>
    </row>
    <row r="75" spans="1:204" x14ac:dyDescent="0.2">
      <c r="A75" s="186" t="s">
        <v>89</v>
      </c>
      <c r="B75" s="185"/>
      <c r="C75" s="185"/>
      <c r="D75" s="185"/>
      <c r="E75" s="171"/>
      <c r="F75" s="171"/>
      <c r="G75" s="171">
        <v>49.1</v>
      </c>
      <c r="H75" s="171">
        <v>15</v>
      </c>
      <c r="I75" s="171">
        <v>49.7</v>
      </c>
      <c r="J75" s="171">
        <v>15</v>
      </c>
      <c r="K75" s="171"/>
      <c r="L75" s="192"/>
      <c r="M75" s="231">
        <f>IF(OR(M29=0,S15=0),0,ABS(1000*O75/(SQRT(3)*M29*S15)))</f>
        <v>0.38320970533550763</v>
      </c>
      <c r="N75" s="228"/>
      <c r="O75" s="30">
        <v>-4.0000001899898052E-3</v>
      </c>
      <c r="P75" s="30"/>
      <c r="Q75" s="30"/>
      <c r="R75" s="30">
        <v>-1.2000000104308128E-2</v>
      </c>
      <c r="S75" s="30"/>
      <c r="T75" s="31"/>
      <c r="U75" s="231">
        <f>IF(OR(U29=0,AA15=0),0,ABS(1000*W75/(SQRT(3)*U29*AA15)))</f>
        <v>0.20769939361558576</v>
      </c>
      <c r="V75" s="228"/>
      <c r="W75" s="30">
        <v>-2.0000000949949026E-3</v>
      </c>
      <c r="X75" s="30"/>
      <c r="Y75" s="30"/>
      <c r="Z75" s="30">
        <v>-8.999999612569809E-3</v>
      </c>
      <c r="AA75" s="30"/>
      <c r="AB75" s="31"/>
      <c r="AC75" s="231">
        <f>IF(OR(AC29=0,AI15=0),0,ABS(1000*AE75/(SQRT(3)*AC29*AI15)))</f>
        <v>0.31504256519041257</v>
      </c>
      <c r="AD75" s="228"/>
      <c r="AE75" s="30">
        <v>-3.0000000260770321E-3</v>
      </c>
      <c r="AF75" s="30"/>
      <c r="AG75" s="30"/>
      <c r="AH75" s="30">
        <v>-8.0000003799796104E-3</v>
      </c>
      <c r="AI75" s="30"/>
      <c r="AJ75" s="31"/>
      <c r="AK75" s="231">
        <f>IF(OR(AK29=0,AQ15=0),0,ABS(1000*AM75/(SQRT(3)*AK29*AQ15)))</f>
        <v>0.21472390908415023</v>
      </c>
      <c r="AL75" s="228"/>
      <c r="AM75" s="30">
        <v>-2.0000000949949026E-3</v>
      </c>
      <c r="AN75" s="30"/>
      <c r="AO75" s="30"/>
      <c r="AP75" s="30">
        <v>-7.0000002160668373E-3</v>
      </c>
      <c r="AQ75" s="30"/>
      <c r="AR75" s="31"/>
      <c r="AS75" s="231">
        <f>IF(OR(AS29=0,AY15=0),0,ABS(1000*AU75/(SQRT(3)*AS29*AY15)))</f>
        <v>0.31168842977138311</v>
      </c>
      <c r="AT75" s="228"/>
      <c r="AU75" s="30">
        <v>-3.0000000260770321E-3</v>
      </c>
      <c r="AV75" s="30"/>
      <c r="AW75" s="30"/>
      <c r="AX75" s="30">
        <v>-8.0000003799796104E-3</v>
      </c>
      <c r="AY75" s="30"/>
      <c r="AZ75" s="31"/>
      <c r="BA75" s="231">
        <f>IF(OR(BA29=0,BG15=0),0,ABS(1000*BC75/(SQRT(3)*BA29*BG15)))</f>
        <v>0.21281618363014623</v>
      </c>
      <c r="BB75" s="228"/>
      <c r="BC75" s="30">
        <v>-2.0000000949949026E-3</v>
      </c>
      <c r="BD75" s="30"/>
      <c r="BE75" s="30"/>
      <c r="BF75" s="30">
        <v>-8.999999612569809E-3</v>
      </c>
      <c r="BG75" s="30"/>
      <c r="BH75" s="31"/>
      <c r="BI75" s="231">
        <f>IF(OR(BI29=0,BO15=0),0,ABS(1000*BK75/(SQRT(3)*BI29*BO15)))</f>
        <v>0.33269527676566796</v>
      </c>
      <c r="BJ75" s="228"/>
      <c r="BK75" s="30">
        <v>-3.0000000260770321E-3</v>
      </c>
      <c r="BL75" s="30"/>
      <c r="BM75" s="30"/>
      <c r="BN75" s="30">
        <v>-2.4000000208616257E-2</v>
      </c>
      <c r="BO75" s="30"/>
      <c r="BP75" s="31"/>
      <c r="BQ75" s="231">
        <f>IF(OR(BQ29=0,BW15=0),0,ABS(1000*BS75/(SQRT(3)*BQ29*BW15)))</f>
        <v>0.49741732427028457</v>
      </c>
      <c r="BR75" s="228"/>
      <c r="BS75" s="30">
        <v>-4.999999888241291E-3</v>
      </c>
      <c r="BT75" s="30"/>
      <c r="BU75" s="30"/>
      <c r="BV75" s="30">
        <v>-2.7000000700354576E-2</v>
      </c>
      <c r="BW75" s="30"/>
      <c r="BX75" s="31"/>
      <c r="BY75" s="231">
        <f>IF(OR(BY29=0,CE15=0),0,ABS(1000*CA75/(SQRT(3)*BY29*CE15)))</f>
        <v>0.86513583463600185</v>
      </c>
      <c r="BZ75" s="228"/>
      <c r="CA75" s="30">
        <v>-8.999999612569809E-3</v>
      </c>
      <c r="CB75" s="30"/>
      <c r="CC75" s="30"/>
      <c r="CD75" s="30">
        <v>-8.999999612569809E-3</v>
      </c>
      <c r="CE75" s="30"/>
      <c r="CF75" s="31"/>
      <c r="CG75" s="231">
        <f>IF(OR(CG29=0,CM15=0),0,ABS(1000*CI75/(SQRT(3)*CG29*CM15)))</f>
        <v>0.28375893054558443</v>
      </c>
      <c r="CH75" s="228"/>
      <c r="CI75" s="30">
        <v>-3.0000000260770321E-3</v>
      </c>
      <c r="CJ75" s="30"/>
      <c r="CK75" s="30"/>
      <c r="CL75" s="30">
        <v>-8.999999612569809E-3</v>
      </c>
      <c r="CM75" s="30"/>
      <c r="CN75" s="31"/>
      <c r="CO75" s="231">
        <f>IF(OR(CO29=0,CU15=0),0,ABS(1000*CQ75/(SQRT(3)*CO29*CU15)))</f>
        <v>0.18948251750881442</v>
      </c>
      <c r="CP75" s="228"/>
      <c r="CQ75" s="30">
        <v>-2.0000000949949026E-3</v>
      </c>
      <c r="CR75" s="30"/>
      <c r="CS75" s="30"/>
      <c r="CT75" s="30">
        <v>-8.999999612569809E-3</v>
      </c>
      <c r="CU75" s="30"/>
      <c r="CV75" s="31"/>
      <c r="CW75" s="231">
        <f>IF(OR(CW29=0,DC15=0),0,ABS(1000*CY75/(SQRT(3)*CW29*DC15)))</f>
        <v>0.28525243139155321</v>
      </c>
      <c r="CX75" s="228"/>
      <c r="CY75" s="30">
        <v>-3.0000000260770321E-3</v>
      </c>
      <c r="CZ75" s="30"/>
      <c r="DA75" s="30"/>
      <c r="DB75" s="30">
        <v>-8.999999612569809E-3</v>
      </c>
      <c r="DC75" s="30"/>
      <c r="DD75" s="31"/>
      <c r="DE75" s="231">
        <f>IF(OR(DE29=0,DK15=0),0,ABS(1000*DG75/(SQRT(3)*DE29*DK15)))</f>
        <v>0.19754339839882273</v>
      </c>
      <c r="DF75" s="228"/>
      <c r="DG75" s="30">
        <v>-2.0000000949949026E-3</v>
      </c>
      <c r="DH75" s="30"/>
      <c r="DI75" s="30"/>
      <c r="DJ75" s="30">
        <v>-8.0000003799796104E-3</v>
      </c>
      <c r="DK75" s="30"/>
      <c r="DL75" s="31"/>
      <c r="DM75" s="231">
        <f>IF(OR(DM29=0,DS15=0),0,ABS(1000*DO75/(SQRT(3)*DM29*DS15)))</f>
        <v>3.0055077205077962</v>
      </c>
      <c r="DN75" s="228"/>
      <c r="DO75" s="30">
        <v>-2.8799999505281448E-2</v>
      </c>
      <c r="DP75" s="30"/>
      <c r="DQ75" s="30"/>
      <c r="DR75" s="30">
        <v>-7.8999996185302734E-3</v>
      </c>
      <c r="DS75" s="30"/>
      <c r="DT75" s="31"/>
      <c r="DU75" s="231">
        <f>IF(OR(DU29=0,EA15=0),0,ABS(1000*DW75/(SQRT(3)*DU29*EA15)))</f>
        <v>0.21686171314729799</v>
      </c>
      <c r="DV75" s="228"/>
      <c r="DW75" s="30">
        <v>-2.0000000949949026E-3</v>
      </c>
      <c r="DX75" s="30"/>
      <c r="DY75" s="30"/>
      <c r="DZ75" s="30">
        <v>8.6000002920627594E-3</v>
      </c>
      <c r="EA75" s="30"/>
      <c r="EB75" s="31"/>
      <c r="EC75" s="231">
        <f>IF(OR(EC29=0,EI15=0),0,ABS(1000*EE75/(SQRT(3)*EC29*EI15)))</f>
        <v>1.1415929178965047</v>
      </c>
      <c r="ED75" s="228"/>
      <c r="EE75" s="30">
        <v>-1.0999999940395355E-2</v>
      </c>
      <c r="EF75" s="30"/>
      <c r="EG75" s="30"/>
      <c r="EH75" s="30">
        <v>-3.8100000470876694E-2</v>
      </c>
      <c r="EI75" s="30"/>
      <c r="EJ75" s="31"/>
      <c r="EK75" s="231">
        <f>IF(OR(EK29=0,EQ15=0),0,ABS(1000*EM75/(SQRT(3)*EK29*EQ15)))</f>
        <v>0.38796142558913371</v>
      </c>
      <c r="EL75" s="228"/>
      <c r="EM75" s="30">
        <v>-3.599999938160181E-3</v>
      </c>
      <c r="EN75" s="30"/>
      <c r="EO75" s="30"/>
      <c r="EP75" s="30">
        <v>-1.2000000104308128E-2</v>
      </c>
      <c r="EQ75" s="30"/>
      <c r="ER75" s="31"/>
      <c r="ES75" s="231">
        <f>IF(OR(ES29=0,EY15=0),0,ABS(1000*EU75/(SQRT(3)*ES29*EY15)))</f>
        <v>0.20968954137564319</v>
      </c>
      <c r="ET75" s="228"/>
      <c r="EU75" s="30">
        <v>-2.0000000949949026E-3</v>
      </c>
      <c r="EV75" s="30"/>
      <c r="EW75" s="30"/>
      <c r="EX75" s="30">
        <v>-8.0000003799796104E-3</v>
      </c>
      <c r="EY75" s="30"/>
      <c r="EZ75" s="31"/>
      <c r="FA75" s="231">
        <f>IF(OR(FA29=0,FG15=0),0,ABS(1000*FC75/(SQRT(3)*FA29*FG15)))</f>
        <v>0.31028051036722659</v>
      </c>
      <c r="FB75" s="228"/>
      <c r="FC75" s="30">
        <v>-3.0000000260770321E-3</v>
      </c>
      <c r="FD75" s="30"/>
      <c r="FE75" s="30"/>
      <c r="FF75" s="30">
        <v>-8.999999612569809E-3</v>
      </c>
      <c r="FG75" s="30"/>
      <c r="FH75" s="31"/>
      <c r="FI75" s="231">
        <f>IF(OR(FI29=0,FO15=0),0,ABS(1000*FK75/(SQRT(3)*FI29*FO15)))</f>
        <v>0.20863467428887492</v>
      </c>
      <c r="FJ75" s="228"/>
      <c r="FK75" s="30">
        <v>-2.0000000949949026E-3</v>
      </c>
      <c r="FL75" s="30"/>
      <c r="FM75" s="30"/>
      <c r="FN75" s="30">
        <v>-8.999999612569809E-3</v>
      </c>
      <c r="FO75" s="30"/>
      <c r="FP75" s="31"/>
      <c r="FQ75" s="231">
        <f>IF(OR(FQ29=0,FW15=0),0,ABS(1000*FS75/(SQRT(3)*FQ29*FW15)))</f>
        <v>0.29842845295129777</v>
      </c>
      <c r="FR75" s="228"/>
      <c r="FS75" s="30">
        <v>-3.0000000260770321E-3</v>
      </c>
      <c r="FT75" s="30"/>
      <c r="FU75" s="30"/>
      <c r="FV75" s="30">
        <v>-8.999999612569809E-3</v>
      </c>
      <c r="FW75" s="30"/>
      <c r="FX75" s="31"/>
      <c r="FY75" s="231">
        <f>IF(OR(FY29=0,GE15=0),0,ABS(1000*GA75/(SQRT(3)*FY29*GE15)))</f>
        <v>0.21303189754174318</v>
      </c>
      <c r="FZ75" s="228"/>
      <c r="GA75" s="30">
        <v>-2.0000000949949026E-3</v>
      </c>
      <c r="GB75" s="30"/>
      <c r="GC75" s="30"/>
      <c r="GD75" s="30">
        <v>-8.999999612569809E-3</v>
      </c>
      <c r="GE75" s="30"/>
      <c r="GF75" s="31"/>
      <c r="GG75" s="231">
        <f>IF(OR(GG29=0,GM15=0),0,ABS(1000*GI75/(SQRT(3)*GG29*GM15)))</f>
        <v>0.22219651961841644</v>
      </c>
      <c r="GH75" s="228"/>
      <c r="GI75" s="30">
        <v>-2.0000000949949026E-3</v>
      </c>
      <c r="GJ75" s="30"/>
      <c r="GK75" s="30"/>
      <c r="GL75" s="30">
        <v>-8.999999612569809E-3</v>
      </c>
      <c r="GM75" s="30"/>
      <c r="GN75" s="31"/>
      <c r="GO75" s="231">
        <f>IF(OR(GO29=0,GU15=0),0,ABS(1000*GQ75/(SQRT(3)*GO29*GU15)))</f>
        <v>0.29922630173774017</v>
      </c>
      <c r="GP75" s="228"/>
      <c r="GQ75" s="30">
        <v>-3.0000000260770321E-3</v>
      </c>
      <c r="GR75" s="30"/>
      <c r="GS75" s="30"/>
      <c r="GT75" s="30">
        <v>-8.999999612569809E-3</v>
      </c>
      <c r="GU75" s="30"/>
      <c r="GV75" s="208"/>
    </row>
    <row r="76" spans="1:204" x14ac:dyDescent="0.2">
      <c r="A76" s="186" t="s">
        <v>90</v>
      </c>
      <c r="B76" s="185"/>
      <c r="C76" s="185"/>
      <c r="D76" s="185"/>
      <c r="E76" s="171"/>
      <c r="F76" s="171"/>
      <c r="G76" s="171"/>
      <c r="H76" s="171"/>
      <c r="I76" s="171"/>
      <c r="J76" s="171"/>
      <c r="K76" s="171"/>
      <c r="L76" s="192"/>
      <c r="M76" s="231">
        <f>IF(OR(M29=0,S15=0),0,ABS(1000*O76/(SQRT(3)*M29*S15)))</f>
        <v>36.692326241141416</v>
      </c>
      <c r="N76" s="228"/>
      <c r="O76" s="30">
        <v>-0.38299998641014099</v>
      </c>
      <c r="P76" s="30"/>
      <c r="Q76" s="30"/>
      <c r="R76" s="30">
        <v>-0.49000000953674316</v>
      </c>
      <c r="S76" s="30"/>
      <c r="T76" s="31"/>
      <c r="U76" s="231">
        <f>IF(OR(U29=0,AA15=0),0,ABS(1000*W76/(SQRT(3)*U29*AA15)))</f>
        <v>84.949049885167597</v>
      </c>
      <c r="V76" s="228"/>
      <c r="W76" s="30">
        <v>-0.81800001859664917</v>
      </c>
      <c r="X76" s="30"/>
      <c r="Y76" s="30"/>
      <c r="Z76" s="30">
        <v>-1.3450000286102295</v>
      </c>
      <c r="AA76" s="30"/>
      <c r="AB76" s="31"/>
      <c r="AC76" s="231">
        <f>IF(OR(AC29=0,AI15=0),0,ABS(1000*AE76/(SQRT(3)*AC29*AI15)))</f>
        <v>70.779564968088394</v>
      </c>
      <c r="AD76" s="228"/>
      <c r="AE76" s="30">
        <v>-0.67400002479553223</v>
      </c>
      <c r="AF76" s="30"/>
      <c r="AG76" s="30"/>
      <c r="AH76" s="30">
        <v>-0.89600002765655518</v>
      </c>
      <c r="AI76" s="30"/>
      <c r="AJ76" s="31"/>
      <c r="AK76" s="231">
        <f>IF(OR(AK29=0,AQ15=0),0,ABS(1000*AM76/(SQRT(3)*AK29*AQ15)))</f>
        <v>101.45704145539756</v>
      </c>
      <c r="AL76" s="228"/>
      <c r="AM76" s="30">
        <v>-0.94499999284744263</v>
      </c>
      <c r="AN76" s="30"/>
      <c r="AO76" s="30"/>
      <c r="AP76" s="30">
        <v>-0.91900002956390381</v>
      </c>
      <c r="AQ76" s="30"/>
      <c r="AR76" s="31"/>
      <c r="AS76" s="231">
        <f>IF(OR(AS29=0,AY15=0),0,ABS(1000*AU76/(SQRT(3)*AS29*AY15)))</f>
        <v>1.2467537190855325</v>
      </c>
      <c r="AT76" s="228"/>
      <c r="AU76" s="30">
        <v>-1.2000000104308128E-2</v>
      </c>
      <c r="AV76" s="30"/>
      <c r="AW76" s="30"/>
      <c r="AX76" s="30">
        <v>-1.1710000038146973</v>
      </c>
      <c r="AY76" s="30"/>
      <c r="AZ76" s="31"/>
      <c r="BA76" s="231">
        <f>IF(OR(BA29=0,BG15=0),0,ABS(1000*BC76/(SQRT(3)*BA29*BG15)))</f>
        <v>76.613825512251125</v>
      </c>
      <c r="BB76" s="228"/>
      <c r="BC76" s="30">
        <v>-0.72000002861022949</v>
      </c>
      <c r="BD76" s="30"/>
      <c r="BE76" s="30"/>
      <c r="BF76" s="30">
        <v>-1.0870000123977661</v>
      </c>
      <c r="BG76" s="30"/>
      <c r="BH76" s="31"/>
      <c r="BI76" s="231">
        <f>IF(OR(BI29=0,BO15=0),0,ABS(1000*BK76/(SQRT(3)*BI29*BO15)))</f>
        <v>0.11089842989198126</v>
      </c>
      <c r="BJ76" s="228"/>
      <c r="BK76" s="30">
        <v>-1.0000000474974513E-3</v>
      </c>
      <c r="BL76" s="30"/>
      <c r="BM76" s="30"/>
      <c r="BN76" s="30">
        <v>-0.92000001668930054</v>
      </c>
      <c r="BO76" s="30"/>
      <c r="BP76" s="31"/>
      <c r="BQ76" s="231">
        <f>IF(OR(BQ29=0,BW15=0),0,ABS(1000*BS76/(SQRT(3)*BQ29*BW15)))</f>
        <v>29.049171959747497</v>
      </c>
      <c r="BR76" s="228"/>
      <c r="BS76" s="30">
        <v>-0.29199999570846558</v>
      </c>
      <c r="BT76" s="30"/>
      <c r="BU76" s="30"/>
      <c r="BV76" s="30">
        <v>-0.49000000953674316</v>
      </c>
      <c r="BW76" s="30"/>
      <c r="BX76" s="31"/>
      <c r="BY76" s="231">
        <f>IF(OR(BY29=0,CE15=0),0,ABS(1000*CA76/(SQRT(3)*BY29*CE15)))</f>
        <v>28.54948290108609</v>
      </c>
      <c r="BZ76" s="228"/>
      <c r="CA76" s="30">
        <v>-0.29699999094009399</v>
      </c>
      <c r="CB76" s="30"/>
      <c r="CC76" s="30"/>
      <c r="CD76" s="30">
        <v>-0.29100000858306885</v>
      </c>
      <c r="CE76" s="30"/>
      <c r="CF76" s="31"/>
      <c r="CG76" s="231">
        <f>IF(OR(CG29=0,CM15=0),0,ABS(1000*CI76/(SQRT(3)*CG29*CM15)))</f>
        <v>26.673339735556034</v>
      </c>
      <c r="CH76" s="228"/>
      <c r="CI76" s="30">
        <v>-0.28200000524520874</v>
      </c>
      <c r="CJ76" s="30"/>
      <c r="CK76" s="30"/>
      <c r="CL76" s="30">
        <v>-0.29100000858306885</v>
      </c>
      <c r="CM76" s="30"/>
      <c r="CN76" s="31"/>
      <c r="CO76" s="231">
        <f>IF(OR(CO29=0,CU15=0),0,ABS(1000*CQ76/(SQRT(3)*CO29*CU15)))</f>
        <v>25.7696225576681</v>
      </c>
      <c r="CP76" s="228"/>
      <c r="CQ76" s="30">
        <v>-0.2720000147819519</v>
      </c>
      <c r="CR76" s="30"/>
      <c r="CS76" s="30"/>
      <c r="CT76" s="30">
        <v>-0.30199998617172241</v>
      </c>
      <c r="CU76" s="30"/>
      <c r="CV76" s="31"/>
      <c r="CW76" s="231">
        <f>IF(OR(CW29=0,DC15=0),0,ABS(1000*CY76/(SQRT(3)*CW29*DC15)))</f>
        <v>24.626793346783767</v>
      </c>
      <c r="CX76" s="228"/>
      <c r="CY76" s="30">
        <v>-0.25900000333786011</v>
      </c>
      <c r="CZ76" s="30"/>
      <c r="DA76" s="30"/>
      <c r="DB76" s="30">
        <v>-0.36700001358985901</v>
      </c>
      <c r="DC76" s="30"/>
      <c r="DD76" s="31"/>
      <c r="DE76" s="231">
        <f>IF(OR(DE29=0,DK15=0),0,ABS(1000*DG76/(SQRT(3)*DE29*DK15)))</f>
        <v>59.263019059705272</v>
      </c>
      <c r="DF76" s="228"/>
      <c r="DG76" s="30">
        <v>-0.60000002384185791</v>
      </c>
      <c r="DH76" s="30"/>
      <c r="DI76" s="30"/>
      <c r="DJ76" s="30">
        <v>-0.87199997901916504</v>
      </c>
      <c r="DK76" s="30"/>
      <c r="DL76" s="31"/>
      <c r="DM76" s="231">
        <f>IF(OR(DM29=0,DS15=0),0,ABS(1000*DO76/(SQRT(3)*DM29*DS15)))</f>
        <v>98.40950989639704</v>
      </c>
      <c r="DN76" s="228"/>
      <c r="DO76" s="30">
        <v>-0.94300001859664917</v>
      </c>
      <c r="DP76" s="30"/>
      <c r="DQ76" s="30"/>
      <c r="DR76" s="30">
        <v>-1.875</v>
      </c>
      <c r="DS76" s="30"/>
      <c r="DT76" s="31"/>
      <c r="DU76" s="231">
        <f>IF(OR(DU29=0,EA15=0),0,ABS(1000*DW76/(SQRT(3)*DU29*EA15)))</f>
        <v>64.191064869950011</v>
      </c>
      <c r="DV76" s="228"/>
      <c r="DW76" s="30">
        <v>-0.59200000762939453</v>
      </c>
      <c r="DX76" s="30"/>
      <c r="DY76" s="30"/>
      <c r="DZ76" s="30">
        <v>-0.88700002431869507</v>
      </c>
      <c r="EA76" s="30"/>
      <c r="EB76" s="31"/>
      <c r="EC76" s="231">
        <f>IF(OR(EC29=0,EI15=0),0,ABS(1000*EE76/(SQRT(3)*EC29*EI15)))</f>
        <v>34.87047430184596</v>
      </c>
      <c r="ED76" s="228"/>
      <c r="EE76" s="30">
        <v>-0.335999995470047</v>
      </c>
      <c r="EF76" s="30"/>
      <c r="EG76" s="30"/>
      <c r="EH76" s="30">
        <v>-0.28799998760223389</v>
      </c>
      <c r="EI76" s="30"/>
      <c r="EJ76" s="31"/>
      <c r="EK76" s="231">
        <f>IF(OR(EK29=0,EQ15=0),0,ABS(1000*EM76/(SQRT(3)*EK29*EQ15)))</f>
        <v>113.12308996449188</v>
      </c>
      <c r="EL76" s="228"/>
      <c r="EM76" s="30">
        <v>-1.0497000217437744</v>
      </c>
      <c r="EN76" s="30"/>
      <c r="EO76" s="30"/>
      <c r="EP76" s="30">
        <v>-1.4119999408721924</v>
      </c>
      <c r="EQ76" s="30"/>
      <c r="ER76" s="31"/>
      <c r="ES76" s="231">
        <f>IF(OR(ES29=0,EY15=0),0,ABS(1000*EU76/(SQRT(3)*ES29*EY15)))</f>
        <v>109.03855233677054</v>
      </c>
      <c r="ET76" s="228"/>
      <c r="EU76" s="30">
        <v>-1.0399999618530273</v>
      </c>
      <c r="EV76" s="30"/>
      <c r="EW76" s="30"/>
      <c r="EX76" s="30">
        <v>-1.0460000038146973</v>
      </c>
      <c r="EY76" s="30"/>
      <c r="EZ76" s="31"/>
      <c r="FA76" s="231">
        <f>IF(OR(FA29=0,FG15=0),0,ABS(1000*FC76/(SQRT(3)*FA29*FG15)))</f>
        <v>80.569503530865944</v>
      </c>
      <c r="FB76" s="228"/>
      <c r="FC76" s="30">
        <v>-0.77899998426437378</v>
      </c>
      <c r="FD76" s="30"/>
      <c r="FE76" s="30"/>
      <c r="FF76" s="30">
        <v>-1.3700000047683716</v>
      </c>
      <c r="FG76" s="30"/>
      <c r="FH76" s="31"/>
      <c r="FI76" s="231">
        <f>IF(OR(FI29=0,FO15=0),0,ABS(1000*FK76/(SQRT(3)*FI29*FO15)))</f>
        <v>99.623050500113379</v>
      </c>
      <c r="FJ76" s="228"/>
      <c r="FK76" s="30">
        <v>-0.95499998331069946</v>
      </c>
      <c r="FL76" s="30"/>
      <c r="FM76" s="30"/>
      <c r="FN76" s="30">
        <v>-1.6239999532699585</v>
      </c>
      <c r="FO76" s="30"/>
      <c r="FP76" s="31"/>
      <c r="FQ76" s="231">
        <f>IF(OR(FQ29=0,FW15=0),0,ABS(1000*FS76/(SQRT(3)*FQ29*FW15)))</f>
        <v>38.49726955059576</v>
      </c>
      <c r="FR76" s="228"/>
      <c r="FS76" s="30">
        <v>-0.38699999451637268</v>
      </c>
      <c r="FT76" s="30"/>
      <c r="FU76" s="30"/>
      <c r="FV76" s="30">
        <v>-0.5820000171661377</v>
      </c>
      <c r="FW76" s="30"/>
      <c r="FX76" s="31"/>
      <c r="FY76" s="231">
        <f>IF(OR(FY29=0,GE15=0),0,ABS(1000*GA76/(SQRT(3)*FY29*GE15)))</f>
        <v>112.37431502879211</v>
      </c>
      <c r="FZ76" s="228"/>
      <c r="GA76" s="30">
        <v>-1.0549999475479126</v>
      </c>
      <c r="GB76" s="30"/>
      <c r="GC76" s="30"/>
      <c r="GD76" s="30">
        <v>-1.5579999685287476</v>
      </c>
      <c r="GE76" s="30"/>
      <c r="GF76" s="31"/>
      <c r="GG76" s="231">
        <f>IF(OR(GG29=0,GM15=0),0,ABS(1000*GI76/(SQRT(3)*GG29*GM15)))</f>
        <v>77.546583199859853</v>
      </c>
      <c r="GH76" s="228"/>
      <c r="GI76" s="30">
        <v>-0.69800001382827759</v>
      </c>
      <c r="GJ76" s="30"/>
      <c r="GK76" s="30"/>
      <c r="GL76" s="30">
        <v>-1.2050000429153442</v>
      </c>
      <c r="GM76" s="30"/>
      <c r="GN76" s="31"/>
      <c r="GO76" s="231">
        <f>IF(OR(GO29=0,GU15=0),0,ABS(1000*GQ76/(SQRT(3)*GO29*GU15)))</f>
        <v>30.720566544911666</v>
      </c>
      <c r="GP76" s="228"/>
      <c r="GQ76" s="30">
        <v>-0.30799999833106995</v>
      </c>
      <c r="GR76" s="30"/>
      <c r="GS76" s="30"/>
      <c r="GT76" s="30">
        <v>-0.4869999885559082</v>
      </c>
      <c r="GU76" s="30"/>
      <c r="GV76" s="208"/>
    </row>
    <row r="77" spans="1:204" x14ac:dyDescent="0.2">
      <c r="A77" s="186" t="s">
        <v>91</v>
      </c>
      <c r="B77" s="185"/>
      <c r="C77" s="185"/>
      <c r="D77" s="185"/>
      <c r="E77" s="171"/>
      <c r="F77" s="171"/>
      <c r="G77" s="171">
        <v>49.1</v>
      </c>
      <c r="H77" s="171">
        <v>15</v>
      </c>
      <c r="I77" s="171">
        <v>49.7</v>
      </c>
      <c r="J77" s="171">
        <v>15</v>
      </c>
      <c r="K77" s="171"/>
      <c r="L77" s="192"/>
      <c r="M77" s="231">
        <f>IF(OR(M29=0,S15=0),0,ABS(1000*O77/(SQRT(3)*M29*S15)))</f>
        <v>3.4488870357392156</v>
      </c>
      <c r="N77" s="228"/>
      <c r="O77" s="30">
        <v>-3.5999998450279236E-2</v>
      </c>
      <c r="P77" s="30"/>
      <c r="Q77" s="30"/>
      <c r="R77" s="30">
        <v>-2.3000000044703484E-2</v>
      </c>
      <c r="S77" s="30"/>
      <c r="T77" s="31"/>
      <c r="U77" s="231">
        <f>IF(OR(U29=0,AA15=0),0,ABS(1000*W77/(SQRT(3)*U29*AA15)))</f>
        <v>3.6347392311067117</v>
      </c>
      <c r="V77" s="228"/>
      <c r="W77" s="30">
        <v>-3.5000000149011612E-2</v>
      </c>
      <c r="X77" s="30"/>
      <c r="Y77" s="30"/>
      <c r="Z77" s="30">
        <v>-2.199999988079071E-2</v>
      </c>
      <c r="AA77" s="30"/>
      <c r="AB77" s="31"/>
      <c r="AC77" s="231">
        <f>IF(OR(AC29=0,AI15=0),0,ABS(1000*AE77/(SQRT(3)*AC29*AI15)))</f>
        <v>39.905390743167537</v>
      </c>
      <c r="AD77" s="228"/>
      <c r="AE77" s="30">
        <v>-0.37999999523162842</v>
      </c>
      <c r="AF77" s="30"/>
      <c r="AG77" s="30"/>
      <c r="AH77" s="30">
        <v>-2.0999999716877937E-2</v>
      </c>
      <c r="AI77" s="30"/>
      <c r="AJ77" s="31"/>
      <c r="AK77" s="231">
        <f>IF(OR(AK29=0,AQ15=0),0,ABS(1000*AM77/(SQRT(3)*AK29*AQ15)))</f>
        <v>3.9723921805724443</v>
      </c>
      <c r="AL77" s="228"/>
      <c r="AM77" s="30">
        <v>-3.7000000476837158E-2</v>
      </c>
      <c r="AN77" s="30"/>
      <c r="AO77" s="30"/>
      <c r="AP77" s="30">
        <v>-1.9999999552965164E-2</v>
      </c>
      <c r="AQ77" s="30"/>
      <c r="AR77" s="31"/>
      <c r="AS77" s="231">
        <f>IF(OR(AS29=0,AY15=0),0,ABS(1000*AU77/(SQRT(3)*AS29*AY15)))</f>
        <v>107.84419447539965</v>
      </c>
      <c r="AT77" s="228"/>
      <c r="AU77" s="30">
        <v>-1.0379999876022339</v>
      </c>
      <c r="AV77" s="30"/>
      <c r="AW77" s="30"/>
      <c r="AX77" s="30">
        <v>-2.0999999716877937E-2</v>
      </c>
      <c r="AY77" s="30"/>
      <c r="AZ77" s="31"/>
      <c r="BA77" s="231">
        <f>IF(OR(BA29=0,BG15=0),0,ABS(1000*BC77/(SQRT(3)*BA29*BG15)))</f>
        <v>4.1499154693000664</v>
      </c>
      <c r="BB77" s="228"/>
      <c r="BC77" s="30">
        <v>-3.9000000804662704E-2</v>
      </c>
      <c r="BD77" s="30"/>
      <c r="BE77" s="30"/>
      <c r="BF77" s="30">
        <v>-2.3000000044703484E-2</v>
      </c>
      <c r="BG77" s="30"/>
      <c r="BH77" s="31"/>
      <c r="BI77" s="231">
        <f>IF(OR(BI29=0,BO15=0),0,ABS(1000*BK77/(SQRT(3)*BI29*BO15)))</f>
        <v>0.88718743913585008</v>
      </c>
      <c r="BJ77" s="228"/>
      <c r="BK77" s="30">
        <v>-8.0000003799796104E-3</v>
      </c>
      <c r="BL77" s="30"/>
      <c r="BM77" s="30"/>
      <c r="BN77" s="30">
        <v>-9.9999997764825821E-3</v>
      </c>
      <c r="BO77" s="30"/>
      <c r="BP77" s="31"/>
      <c r="BQ77" s="231">
        <f>IF(OR(BQ29=0,BW15=0),0,ABS(1000*BS77/(SQRT(3)*BQ29*BW15)))</f>
        <v>9.3514455850999116</v>
      </c>
      <c r="BR77" s="228"/>
      <c r="BS77" s="30">
        <v>-9.3999996781349182E-2</v>
      </c>
      <c r="BT77" s="30"/>
      <c r="BU77" s="30"/>
      <c r="BV77" s="30">
        <v>-7.8000001609325409E-2</v>
      </c>
      <c r="BW77" s="30"/>
      <c r="BX77" s="31"/>
      <c r="BY77" s="231">
        <f>IF(OR(BY29=0,CE15=0),0,ABS(1000*CA77/(SQRT(3)*BY29*CE15)))</f>
        <v>14.418931770926799</v>
      </c>
      <c r="BZ77" s="228"/>
      <c r="CA77" s="30">
        <v>-0.15000000596046448</v>
      </c>
      <c r="CB77" s="30"/>
      <c r="CC77" s="30"/>
      <c r="CD77" s="30">
        <v>-0.10000000149011612</v>
      </c>
      <c r="CE77" s="30"/>
      <c r="CF77" s="31"/>
      <c r="CG77" s="231">
        <f>IF(OR(CG29=0,CM15=0),0,ABS(1000*CI77/(SQRT(3)*CG29*CM15)))</f>
        <v>16.741776858144302</v>
      </c>
      <c r="CH77" s="228"/>
      <c r="CI77" s="30">
        <v>-0.17700000107288361</v>
      </c>
      <c r="CJ77" s="30"/>
      <c r="CK77" s="30"/>
      <c r="CL77" s="30">
        <v>-0.10000000149011612</v>
      </c>
      <c r="CM77" s="30"/>
      <c r="CN77" s="31"/>
      <c r="CO77" s="231">
        <f>IF(OR(CO29=0,CU15=0),0,ABS(1000*CQ77/(SQRT(3)*CO29*CU15)))</f>
        <v>14.590153076125359</v>
      </c>
      <c r="CP77" s="228"/>
      <c r="CQ77" s="30">
        <v>-0.15399999916553497</v>
      </c>
      <c r="CR77" s="30"/>
      <c r="CS77" s="30"/>
      <c r="CT77" s="30">
        <v>-9.4999998807907104E-2</v>
      </c>
      <c r="CU77" s="30"/>
      <c r="CV77" s="31"/>
      <c r="CW77" s="231">
        <f>IF(OR(CW29=0,DC15=0),0,ABS(1000*CY77/(SQRT(3)*CW29*DC15)))</f>
        <v>12.265853797127711</v>
      </c>
      <c r="CX77" s="228"/>
      <c r="CY77" s="30">
        <v>-0.1289999932050705</v>
      </c>
      <c r="CZ77" s="30"/>
      <c r="DA77" s="30"/>
      <c r="DB77" s="30">
        <v>-8.6999997496604919E-2</v>
      </c>
      <c r="DC77" s="30"/>
      <c r="DD77" s="31"/>
      <c r="DE77" s="231">
        <f>IF(OR(DE29=0,DK15=0),0,ABS(1000*DG77/(SQRT(3)*DE29*DK15)))</f>
        <v>12.050146865383718</v>
      </c>
      <c r="DF77" s="228"/>
      <c r="DG77" s="30">
        <v>-0.12200000137090683</v>
      </c>
      <c r="DH77" s="30"/>
      <c r="DI77" s="30"/>
      <c r="DJ77" s="30">
        <v>-1.0200000368058681E-2</v>
      </c>
      <c r="DK77" s="30"/>
      <c r="DL77" s="31"/>
      <c r="DM77" s="231">
        <f>IF(OR(DM29=0,DS15=0),0,ABS(1000*DO77/(SQRT(3)*DM29*DS15)))</f>
        <v>13.462169520252697</v>
      </c>
      <c r="DN77" s="228"/>
      <c r="DO77" s="30">
        <v>-0.1289999932050705</v>
      </c>
      <c r="DP77" s="30"/>
      <c r="DQ77" s="30"/>
      <c r="DR77" s="30">
        <v>-8.6999997496604919E-2</v>
      </c>
      <c r="DS77" s="30"/>
      <c r="DT77" s="31"/>
      <c r="DU77" s="231">
        <f>IF(OR(DU29=0,EA15=0),0,ABS(1000*DW77/(SQRT(3)*DU29*EA15)))</f>
        <v>11.276808780707197</v>
      </c>
      <c r="DV77" s="228"/>
      <c r="DW77" s="30">
        <v>-0.10400000214576721</v>
      </c>
      <c r="DX77" s="30"/>
      <c r="DY77" s="30"/>
      <c r="DZ77" s="30">
        <v>-6.8999998271465302E-2</v>
      </c>
      <c r="EA77" s="30"/>
      <c r="EB77" s="31"/>
      <c r="EC77" s="231">
        <f>IF(OR(EC29=0,EI15=0),0,ABS(1000*EE77/(SQRT(3)*EC29*EI15)))</f>
        <v>9.7554301081228569</v>
      </c>
      <c r="ED77" s="228"/>
      <c r="EE77" s="30">
        <v>-9.3999996781349182E-2</v>
      </c>
      <c r="EF77" s="30"/>
      <c r="EG77" s="30"/>
      <c r="EH77" s="30">
        <v>-3.060000017285347E-2</v>
      </c>
      <c r="EI77" s="30"/>
      <c r="EJ77" s="31"/>
      <c r="EK77" s="231">
        <f>IF(OR(EK29=0,EQ15=0),0,ABS(1000*EM77/(SQRT(3)*EK29*EQ15)))</f>
        <v>5.6038874703932757</v>
      </c>
      <c r="EL77" s="228"/>
      <c r="EM77" s="30">
        <v>-5.2000001072883606E-2</v>
      </c>
      <c r="EN77" s="30"/>
      <c r="EO77" s="30"/>
      <c r="EP77" s="30">
        <v>-2.0999999716877937E-2</v>
      </c>
      <c r="EQ77" s="30"/>
      <c r="ER77" s="31"/>
      <c r="ES77" s="231">
        <f>IF(OR(ES29=0,EY15=0),0,ABS(1000*EU77/(SQRT(3)*ES29*EY15)))</f>
        <v>4.2986355127619253</v>
      </c>
      <c r="ET77" s="228"/>
      <c r="EU77" s="30">
        <v>-4.1000001132488251E-2</v>
      </c>
      <c r="EV77" s="30"/>
      <c r="EW77" s="30"/>
      <c r="EX77" s="30">
        <v>-2.0999999716877937E-2</v>
      </c>
      <c r="EY77" s="30"/>
      <c r="EZ77" s="31"/>
      <c r="FA77" s="231">
        <f>IF(OR(FA29=0,FG15=0),0,ABS(1000*FC77/(SQRT(3)*FA29*FG15)))</f>
        <v>4.2405003886218857</v>
      </c>
      <c r="FB77" s="228"/>
      <c r="FC77" s="30">
        <v>-4.1000001132488251E-2</v>
      </c>
      <c r="FD77" s="30"/>
      <c r="FE77" s="30"/>
      <c r="FF77" s="30">
        <v>-2.199999988079071E-2</v>
      </c>
      <c r="FG77" s="30"/>
      <c r="FH77" s="31"/>
      <c r="FI77" s="231">
        <f>IF(OR(FI29=0,FO15=0),0,ABS(1000*FK77/(SQRT(3)*FI29*FO15)))</f>
        <v>4.2770107379129847</v>
      </c>
      <c r="FJ77" s="228"/>
      <c r="FK77" s="30">
        <v>-4.1000001132488251E-2</v>
      </c>
      <c r="FL77" s="30"/>
      <c r="FM77" s="30"/>
      <c r="FN77" s="30">
        <v>-2.0999999716877937E-2</v>
      </c>
      <c r="FO77" s="30"/>
      <c r="FP77" s="31"/>
      <c r="FQ77" s="231">
        <f>IF(OR(FQ29=0,FW15=0),0,ABS(1000*FS77/(SQRT(3)*FQ29*FW15)))</f>
        <v>4.2774746003870492</v>
      </c>
      <c r="FR77" s="228"/>
      <c r="FS77" s="30">
        <v>-4.3000001460313797E-2</v>
      </c>
      <c r="FT77" s="30"/>
      <c r="FU77" s="30"/>
      <c r="FV77" s="30">
        <v>-2.3000000044703484E-2</v>
      </c>
      <c r="FW77" s="30"/>
      <c r="FX77" s="31"/>
      <c r="FY77" s="231">
        <f>IF(OR(FY29=0,GE15=0),0,ABS(1000*GA77/(SQRT(3)*FY29*GE15)))</f>
        <v>4.4736695755746734</v>
      </c>
      <c r="FZ77" s="228"/>
      <c r="GA77" s="30">
        <v>-4.1999999433755875E-2</v>
      </c>
      <c r="GB77" s="30"/>
      <c r="GC77" s="30"/>
      <c r="GD77" s="30">
        <v>-2.0999999716877937E-2</v>
      </c>
      <c r="GE77" s="30"/>
      <c r="GF77" s="31"/>
      <c r="GG77" s="231">
        <f>IF(OR(GG29=0,GM15=0),0,ABS(1000*GI77/(SQRT(3)*GG29*GM15)))</f>
        <v>4.8883231729343803</v>
      </c>
      <c r="GH77" s="228"/>
      <c r="GI77" s="30">
        <v>-4.3999999761581421E-2</v>
      </c>
      <c r="GJ77" s="30"/>
      <c r="GK77" s="30"/>
      <c r="GL77" s="30">
        <v>-2.3000000044703484E-2</v>
      </c>
      <c r="GM77" s="30"/>
      <c r="GN77" s="31"/>
      <c r="GO77" s="231">
        <f>IF(OR(GO29=0,GU15=0),0,ABS(1000*GQ77/(SQRT(3)*GO29*GU15)))</f>
        <v>3.9896838993137766</v>
      </c>
      <c r="GP77" s="228"/>
      <c r="GQ77" s="30">
        <v>-3.9999999105930328E-2</v>
      </c>
      <c r="GR77" s="30"/>
      <c r="GS77" s="30"/>
      <c r="GT77" s="30">
        <v>-2.4000000208616257E-2</v>
      </c>
      <c r="GU77" s="30"/>
      <c r="GV77" s="208"/>
    </row>
    <row r="78" spans="1:204" x14ac:dyDescent="0.2">
      <c r="A78" s="186" t="s">
        <v>92</v>
      </c>
      <c r="B78" s="185"/>
      <c r="C78" s="185"/>
      <c r="D78" s="185"/>
      <c r="E78" s="171"/>
      <c r="F78" s="171"/>
      <c r="G78" s="171"/>
      <c r="H78" s="171"/>
      <c r="I78" s="171"/>
      <c r="J78" s="171"/>
      <c r="K78" s="171"/>
      <c r="L78" s="192"/>
      <c r="M78" s="231">
        <f>IF(OR(M29=0,S15=0),0,ABS(1000*O78/(SQRT(3)*M29*S15)))</f>
        <v>31.902206865046907</v>
      </c>
      <c r="N78" s="228"/>
      <c r="O78" s="30">
        <v>-0.33300000429153442</v>
      </c>
      <c r="P78" s="30"/>
      <c r="Q78" s="30"/>
      <c r="R78" s="30">
        <v>-0.289000004529953</v>
      </c>
      <c r="S78" s="30"/>
      <c r="T78" s="31"/>
      <c r="U78" s="231">
        <f>IF(OR(U29=0,AA15=0),0,ABS(1000*W78/(SQRT(3)*U29*AA15)))</f>
        <v>31.674156764726025</v>
      </c>
      <c r="V78" s="228"/>
      <c r="W78" s="30">
        <v>-0.30500000715255737</v>
      </c>
      <c r="X78" s="30"/>
      <c r="Y78" s="30"/>
      <c r="Z78" s="30">
        <v>-0.289000004529953</v>
      </c>
      <c r="AA78" s="30"/>
      <c r="AB78" s="31"/>
      <c r="AC78" s="231">
        <f>IF(OR(AC29=0,AI15=0),0,ABS(1000*AE78/(SQRT(3)*AC29*AI15)))</f>
        <v>218.4295019547416</v>
      </c>
      <c r="AD78" s="228"/>
      <c r="AE78" s="30">
        <v>-2.0799999237060547</v>
      </c>
      <c r="AF78" s="30"/>
      <c r="AG78" s="30"/>
      <c r="AH78" s="30">
        <v>-1.2400000095367432</v>
      </c>
      <c r="AI78" s="30"/>
      <c r="AJ78" s="31"/>
      <c r="AK78" s="231">
        <f>IF(OR(AK29=0,AQ15=0),0,ABS(1000*AM78/(SQRT(3)*AK29*AQ15)))</f>
        <v>266.57972476642522</v>
      </c>
      <c r="AL78" s="228"/>
      <c r="AM78" s="30">
        <v>-2.4830000400543213</v>
      </c>
      <c r="AN78" s="30"/>
      <c r="AO78" s="30"/>
      <c r="AP78" s="30">
        <v>-1.7749999761581421</v>
      </c>
      <c r="AQ78" s="30"/>
      <c r="AR78" s="31"/>
      <c r="AS78" s="231">
        <f>IF(OR(AS29=0,AY15=0),0,ABS(1000*AU78/(SQRT(3)*AS29*AY15)))</f>
        <v>273.03906428620996</v>
      </c>
      <c r="AT78" s="228"/>
      <c r="AU78" s="30">
        <v>-2.628000020980835</v>
      </c>
      <c r="AV78" s="30"/>
      <c r="AW78" s="30"/>
      <c r="AX78" s="30">
        <v>-1.7109999656677246</v>
      </c>
      <c r="AY78" s="30"/>
      <c r="AZ78" s="31"/>
      <c r="BA78" s="231">
        <f>IF(OR(BA29=0,BG15=0),0,ABS(1000*BC78/(SQRT(3)*BA29*BG15)))</f>
        <v>266.87147063679294</v>
      </c>
      <c r="BB78" s="228"/>
      <c r="BC78" s="30">
        <v>-2.5079998970031738</v>
      </c>
      <c r="BD78" s="30"/>
      <c r="BE78" s="30"/>
      <c r="BF78" s="30">
        <v>-1.5299999713897705</v>
      </c>
      <c r="BG78" s="30"/>
      <c r="BH78" s="31"/>
      <c r="BI78" s="231">
        <f>IF(OR(BI29=0,BO15=0),0,ABS(1000*BK78/(SQRT(3)*BI29*BO15)))</f>
        <v>244.86371543695512</v>
      </c>
      <c r="BJ78" s="228"/>
      <c r="BK78" s="30">
        <v>-2.2079999446868896</v>
      </c>
      <c r="BL78" s="30"/>
      <c r="BM78" s="30"/>
      <c r="BN78" s="30">
        <v>-0.53299999237060547</v>
      </c>
      <c r="BO78" s="30"/>
      <c r="BP78" s="31"/>
      <c r="BQ78" s="231">
        <f>IF(OR(BQ29=0,BW15=0),0,ABS(1000*BS78/(SQRT(3)*BQ29*BW15)))</f>
        <v>104.4576356878286</v>
      </c>
      <c r="BR78" s="228"/>
      <c r="BS78" s="30">
        <v>-1.0499999523162842</v>
      </c>
      <c r="BT78" s="30"/>
      <c r="BU78" s="30"/>
      <c r="BV78" s="30">
        <v>-0.2800000011920929</v>
      </c>
      <c r="BW78" s="30"/>
      <c r="BX78" s="31"/>
      <c r="BY78" s="231">
        <f>IF(OR(BY29=0,CE15=0),0,ABS(1000*CA78/(SQRT(3)*BY29*CE15)))</f>
        <v>29.510746929004039</v>
      </c>
      <c r="BZ78" s="228"/>
      <c r="CA78" s="30">
        <v>-0.30700001120567322</v>
      </c>
      <c r="CB78" s="30"/>
      <c r="CC78" s="30"/>
      <c r="CD78" s="30">
        <v>-0.26600000262260437</v>
      </c>
      <c r="CE78" s="30"/>
      <c r="CF78" s="31"/>
      <c r="CG78" s="231">
        <f>IF(OR(CG29=0,CM15=0),0,ABS(1000*CI78/(SQRT(3)*CG29*CM15)))</f>
        <v>31.497241422695421</v>
      </c>
      <c r="CH78" s="228"/>
      <c r="CI78" s="30">
        <v>-0.33300000429153442</v>
      </c>
      <c r="CJ78" s="30"/>
      <c r="CK78" s="30"/>
      <c r="CL78" s="30">
        <v>-6.5999999642372131E-2</v>
      </c>
      <c r="CM78" s="30"/>
      <c r="CN78" s="31"/>
      <c r="CO78" s="231">
        <f>IF(OR(CO29=0,CU15=0),0,ABS(1000*CQ78/(SQRT(3)*CO29*CU15)))</f>
        <v>28.611857474732247</v>
      </c>
      <c r="CP78" s="228"/>
      <c r="CQ78" s="30">
        <v>-0.30199998617172241</v>
      </c>
      <c r="CR78" s="30"/>
      <c r="CS78" s="30"/>
      <c r="CT78" s="30">
        <v>-5.7999998331069946E-2</v>
      </c>
      <c r="CU78" s="30"/>
      <c r="CV78" s="31"/>
      <c r="CW78" s="231">
        <f>IF(OR(CW29=0,DC15=0),0,ABS(1000*CY78/(SQRT(3)*CW29*DC15)))</f>
        <v>34.61062733856302</v>
      </c>
      <c r="CX78" s="228"/>
      <c r="CY78" s="30">
        <v>-0.36399999260902405</v>
      </c>
      <c r="CZ78" s="30"/>
      <c r="DA78" s="30"/>
      <c r="DB78" s="30">
        <v>-8.5000000894069672E-2</v>
      </c>
      <c r="DC78" s="30"/>
      <c r="DD78" s="31"/>
      <c r="DE78" s="231">
        <f>IF(OR(DE29=0,DK15=0),0,ABS(1000*DG78/(SQRT(3)*DE29*DK15)))</f>
        <v>43.657089137382414</v>
      </c>
      <c r="DF78" s="228"/>
      <c r="DG78" s="30">
        <v>-0.44200000166893005</v>
      </c>
      <c r="DH78" s="30"/>
      <c r="DI78" s="30"/>
      <c r="DJ78" s="30">
        <v>-3.7000000476837158E-2</v>
      </c>
      <c r="DK78" s="30"/>
      <c r="DL78" s="31"/>
      <c r="DM78" s="231">
        <f>IF(OR(DM29=0,DS15=0),0,ABS(1000*DO78/(SQRT(3)*DM29*DS15)))</f>
        <v>38.403710496375133</v>
      </c>
      <c r="DN78" s="228"/>
      <c r="DO78" s="30">
        <v>-0.36800000071525574</v>
      </c>
      <c r="DP78" s="30"/>
      <c r="DQ78" s="30"/>
      <c r="DR78" s="30">
        <v>-8.5000000894069672E-2</v>
      </c>
      <c r="DS78" s="30"/>
      <c r="DT78" s="31"/>
      <c r="DU78" s="231">
        <f>IF(OR(DU29=0,EA15=0),0,ABS(1000*DW78/(SQRT(3)*DU29*EA15)))</f>
        <v>27.216142311284244</v>
      </c>
      <c r="DV78" s="228"/>
      <c r="DW78" s="30">
        <v>-0.25099998712539673</v>
      </c>
      <c r="DX78" s="30"/>
      <c r="DY78" s="30"/>
      <c r="DZ78" s="30">
        <v>-1.6000000759959221E-2</v>
      </c>
      <c r="EA78" s="30"/>
      <c r="EB78" s="31"/>
      <c r="EC78" s="231">
        <f>IF(OR(EC29=0,EI15=0),0,ABS(1000*EE78/(SQRT(3)*EC29*EI15)))</f>
        <v>20.133548527656547</v>
      </c>
      <c r="ED78" s="228"/>
      <c r="EE78" s="30">
        <v>-0.1940000057220459</v>
      </c>
      <c r="EF78" s="30"/>
      <c r="EG78" s="30"/>
      <c r="EH78" s="30">
        <v>-9.7000002861022949E-2</v>
      </c>
      <c r="EI78" s="30"/>
      <c r="EJ78" s="31"/>
      <c r="EK78" s="231">
        <f>IF(OR(EK29=0,EQ15=0),0,ABS(1000*EM78/(SQRT(3)*EK29*EQ15)))</f>
        <v>31.144682132968935</v>
      </c>
      <c r="EL78" s="228"/>
      <c r="EM78" s="30">
        <v>-0.289000004529953</v>
      </c>
      <c r="EN78" s="30"/>
      <c r="EO78" s="30"/>
      <c r="EP78" s="30">
        <v>-0.28200000524520874</v>
      </c>
      <c r="EQ78" s="30"/>
      <c r="ER78" s="31"/>
      <c r="ES78" s="231">
        <f>IF(OR(ES29=0,EY15=0),0,ABS(1000*EU78/(SQRT(3)*ES29*EY15)))</f>
        <v>29.775914435941996</v>
      </c>
      <c r="ET78" s="228"/>
      <c r="EU78" s="30">
        <v>-0.28400000929832458</v>
      </c>
      <c r="EV78" s="30"/>
      <c r="EW78" s="30"/>
      <c r="EX78" s="30">
        <v>-0.56000000238418579</v>
      </c>
      <c r="EY78" s="30"/>
      <c r="EZ78" s="31"/>
      <c r="FA78" s="231">
        <f>IF(OR(FA29=0,FG15=0),0,ABS(1000*FC78/(SQRT(3)*FA29*FG15)))</f>
        <v>32.786307149759239</v>
      </c>
      <c r="FB78" s="228"/>
      <c r="FC78" s="30">
        <v>-0.31700000166893005</v>
      </c>
      <c r="FD78" s="30"/>
      <c r="FE78" s="30"/>
      <c r="FF78" s="30">
        <v>-6.1999998986721039E-2</v>
      </c>
      <c r="FG78" s="30"/>
      <c r="FH78" s="31"/>
      <c r="FI78" s="231">
        <f>IF(OR(FI29=0,FO15=0),0,ABS(1000*FK78/(SQRT(3)*FI29*FO15)))</f>
        <v>28.791582963073377</v>
      </c>
      <c r="FJ78" s="228"/>
      <c r="FK78" s="30">
        <v>-0.27599999308586121</v>
      </c>
      <c r="FL78" s="30"/>
      <c r="FM78" s="30"/>
      <c r="FN78" s="30">
        <v>-0.26499998569488525</v>
      </c>
      <c r="FO78" s="30"/>
      <c r="FP78" s="31"/>
      <c r="FQ78" s="231">
        <f>IF(OR(FQ29=0,FW15=0),0,ABS(1000*FS78/(SQRT(3)*FQ29*FW15)))</f>
        <v>31.533939753768681</v>
      </c>
      <c r="FR78" s="228"/>
      <c r="FS78" s="30">
        <v>-0.31700000166893005</v>
      </c>
      <c r="FT78" s="30"/>
      <c r="FU78" s="30"/>
      <c r="FV78" s="30">
        <v>-0.26100000739097595</v>
      </c>
      <c r="FW78" s="30"/>
      <c r="FX78" s="31"/>
      <c r="FY78" s="231">
        <f>IF(OR(FY29=0,GE15=0),0,ABS(1000*GA78/(SQRT(3)*FY29*GE15)))</f>
        <v>31.315687425825526</v>
      </c>
      <c r="FZ78" s="228"/>
      <c r="GA78" s="30">
        <v>-0.29399999976158142</v>
      </c>
      <c r="GB78" s="30"/>
      <c r="GC78" s="30"/>
      <c r="GD78" s="30">
        <v>-0.25900000333786011</v>
      </c>
      <c r="GE78" s="30"/>
      <c r="GF78" s="31"/>
      <c r="GG78" s="231">
        <f>IF(OR(GG29=0,GM15=0),0,ABS(1000*GI78/(SQRT(3)*GG29*GM15)))</f>
        <v>27.996760592439813</v>
      </c>
      <c r="GH78" s="228"/>
      <c r="GI78" s="30">
        <v>-0.25200000405311584</v>
      </c>
      <c r="GJ78" s="30"/>
      <c r="GK78" s="30"/>
      <c r="GL78" s="30">
        <v>-0.2070000022649765</v>
      </c>
      <c r="GM78" s="30"/>
      <c r="GN78" s="31"/>
      <c r="GO78" s="231">
        <f>IF(OR(GO29=0,GU15=0),0,ABS(1000*GQ78/(SQRT(3)*GO29*GU15)))</f>
        <v>21.245067191149378</v>
      </c>
      <c r="GP78" s="228"/>
      <c r="GQ78" s="30">
        <v>-0.21299999952316284</v>
      </c>
      <c r="GR78" s="30"/>
      <c r="GS78" s="30"/>
      <c r="GT78" s="30">
        <v>-0.18899999558925629</v>
      </c>
      <c r="GU78" s="30"/>
      <c r="GV78" s="208"/>
    </row>
    <row r="79" spans="1:204" x14ac:dyDescent="0.2">
      <c r="A79" s="186" t="s">
        <v>93</v>
      </c>
      <c r="B79" s="185"/>
      <c r="C79" s="185"/>
      <c r="D79" s="185"/>
      <c r="E79" s="171"/>
      <c r="F79" s="171"/>
      <c r="G79" s="171"/>
      <c r="H79" s="171"/>
      <c r="I79" s="171"/>
      <c r="J79" s="171"/>
      <c r="K79" s="171"/>
      <c r="L79" s="192"/>
      <c r="M79" s="231">
        <f>IF(OR(M29=0,S15=0),0,ABS(1000*O79/(SQRT(3)*M29*S15)))</f>
        <v>11.11308060711162</v>
      </c>
      <c r="N79" s="228"/>
      <c r="O79" s="30">
        <v>-0.11599999666213989</v>
      </c>
      <c r="P79" s="30"/>
      <c r="Q79" s="30"/>
      <c r="R79" s="30">
        <v>-1.0000000474974513E-3</v>
      </c>
      <c r="S79" s="30"/>
      <c r="T79" s="31"/>
      <c r="U79" s="231">
        <f>IF(OR(U29=0,AA15=0),0,ABS(1000*W79/(SQRT(3)*U29*AA15)))</f>
        <v>11.838864879962404</v>
      </c>
      <c r="V79" s="228"/>
      <c r="W79" s="30">
        <v>-0.11400000005960464</v>
      </c>
      <c r="X79" s="30"/>
      <c r="Y79" s="30"/>
      <c r="Z79" s="30">
        <v>-4.999999888241291E-3</v>
      </c>
      <c r="AA79" s="30"/>
      <c r="AB79" s="31"/>
      <c r="AC79" s="231">
        <f>IF(OR(AC29=0,AI15=0),0,ABS(1000*AE79/(SQRT(3)*AC29*AI15)))</f>
        <v>12.076631779734914</v>
      </c>
      <c r="AD79" s="228"/>
      <c r="AE79" s="30">
        <v>-0.11500000208616257</v>
      </c>
      <c r="AF79" s="30"/>
      <c r="AG79" s="30"/>
      <c r="AH79" s="30">
        <v>-6.0000000521540642E-3</v>
      </c>
      <c r="AI79" s="30"/>
      <c r="AJ79" s="31"/>
      <c r="AK79" s="231">
        <f>IF(OR(AK29=0,AQ15=0),0,ABS(1000*AM79/(SQRT(3)*AK29*AQ15)))</f>
        <v>11.165642972409991</v>
      </c>
      <c r="AL79" s="228"/>
      <c r="AM79" s="30">
        <v>-0.10400000214576721</v>
      </c>
      <c r="AN79" s="30"/>
      <c r="AO79" s="30"/>
      <c r="AP79" s="30">
        <v>-6.0000000521540642E-3</v>
      </c>
      <c r="AQ79" s="30"/>
      <c r="AR79" s="31"/>
      <c r="AS79" s="231">
        <f>IF(OR(AS29=0,AY15=0),0,ABS(1000*AU79/(SQRT(3)*AS29*AY15)))</f>
        <v>12.467536803812035</v>
      </c>
      <c r="AT79" s="228"/>
      <c r="AU79" s="30">
        <v>-0.11999999731779099</v>
      </c>
      <c r="AV79" s="30"/>
      <c r="AW79" s="30"/>
      <c r="AX79" s="30">
        <v>-7.0000002160668373E-3</v>
      </c>
      <c r="AY79" s="30"/>
      <c r="AZ79" s="31"/>
      <c r="BA79" s="231">
        <f>IF(OR(BA29=0,BG15=0),0,ABS(1000*BC79/(SQRT(3)*BA29*BG15)))</f>
        <v>12.449746011499187</v>
      </c>
      <c r="BB79" s="228"/>
      <c r="BC79" s="30">
        <v>-0.11699999868869781</v>
      </c>
      <c r="BD79" s="30"/>
      <c r="BE79" s="30"/>
      <c r="BF79" s="30">
        <v>-6.0000000521540642E-3</v>
      </c>
      <c r="BG79" s="30"/>
      <c r="BH79" s="31"/>
      <c r="BI79" s="231">
        <f>IF(OR(BI29=0,BO15=0),0,ABS(1000*BK79/(SQRT(3)*BI29*BO15)))</f>
        <v>12.087927993237479</v>
      </c>
      <c r="BJ79" s="228"/>
      <c r="BK79" s="30">
        <v>-0.10899999737739563</v>
      </c>
      <c r="BL79" s="30"/>
      <c r="BM79" s="30"/>
      <c r="BN79" s="30">
        <v>-1.0000000474974513E-3</v>
      </c>
      <c r="BO79" s="30"/>
      <c r="BP79" s="31"/>
      <c r="BQ79" s="231">
        <f>IF(OR(BQ29=0,BW15=0),0,ABS(1000*BS79/(SQRT(3)*BQ29*BW15)))</f>
        <v>10.744214723084859</v>
      </c>
      <c r="BR79" s="228"/>
      <c r="BS79" s="30">
        <v>-0.1080000028014183</v>
      </c>
      <c r="BT79" s="30"/>
      <c r="BU79" s="30"/>
      <c r="BV79" s="30">
        <v>-1.0000000474974513E-3</v>
      </c>
      <c r="BW79" s="30"/>
      <c r="BX79" s="31"/>
      <c r="BY79" s="231">
        <f>IF(OR(BY29=0,CE15=0),0,ABS(1000*CA79/(SQRT(3)*BY29*CE15)))</f>
        <v>11.919649595516496</v>
      </c>
      <c r="BZ79" s="228"/>
      <c r="CA79" s="30">
        <v>-0.12399999797344208</v>
      </c>
      <c r="CB79" s="30"/>
      <c r="CC79" s="30"/>
      <c r="CD79" s="30">
        <v>0</v>
      </c>
      <c r="CE79" s="30"/>
      <c r="CF79" s="31"/>
      <c r="CG79" s="231">
        <f>IF(OR(CG29=0,CM15=0),0,ABS(1000*CI79/(SQRT(3)*CG29*CM15)))</f>
        <v>11.350356869461917</v>
      </c>
      <c r="CH79" s="228"/>
      <c r="CI79" s="30">
        <v>-0.11999999731779099</v>
      </c>
      <c r="CJ79" s="30"/>
      <c r="CK79" s="30"/>
      <c r="CL79" s="30">
        <v>0</v>
      </c>
      <c r="CM79" s="30"/>
      <c r="CN79" s="31"/>
      <c r="CO79" s="231">
        <f>IF(OR(CO29=0,CU15=0),0,ABS(1000*CQ79/(SQRT(3)*CO29*CU15)))</f>
        <v>11.653174595176081</v>
      </c>
      <c r="CP79" s="228"/>
      <c r="CQ79" s="30">
        <v>-0.12300000339746475</v>
      </c>
      <c r="CR79" s="30"/>
      <c r="CS79" s="30"/>
      <c r="CT79" s="30">
        <v>0</v>
      </c>
      <c r="CU79" s="30"/>
      <c r="CV79" s="31"/>
      <c r="CW79" s="231">
        <f>IF(OR(CW29=0,DC15=0),0,ABS(1000*CY79/(SQRT(3)*CW29*DC15)))</f>
        <v>11.695349908438702</v>
      </c>
      <c r="CX79" s="228"/>
      <c r="CY79" s="30">
        <v>-0.12300000339746475</v>
      </c>
      <c r="CZ79" s="30"/>
      <c r="DA79" s="30"/>
      <c r="DB79" s="30">
        <v>0</v>
      </c>
      <c r="DC79" s="30"/>
      <c r="DD79" s="31"/>
      <c r="DE79" s="231">
        <f>IF(OR(DE29=0,DK15=0),0,ABS(1000*DG79/(SQRT(3)*DE29*DK15)))</f>
        <v>11.556288127917352</v>
      </c>
      <c r="DF79" s="228"/>
      <c r="DG79" s="30">
        <v>-0.11699999868869781</v>
      </c>
      <c r="DH79" s="30"/>
      <c r="DI79" s="30"/>
      <c r="DJ79" s="30">
        <v>-3.0000000260770321E-3</v>
      </c>
      <c r="DK79" s="30"/>
      <c r="DL79" s="31"/>
      <c r="DM79" s="231">
        <f>IF(OR(DM29=0,DS15=0),0,ABS(1000*DO79/(SQRT(3)*DM29*DS15)))</f>
        <v>13.670885760736805</v>
      </c>
      <c r="DN79" s="228"/>
      <c r="DO79" s="30">
        <v>-0.13099999725818634</v>
      </c>
      <c r="DP79" s="30"/>
      <c r="DQ79" s="30"/>
      <c r="DR79" s="30">
        <v>-5.7600000873208046E-3</v>
      </c>
      <c r="DS79" s="30"/>
      <c r="DT79" s="31"/>
      <c r="DU79" s="231">
        <f>IF(OR(DU29=0,EA15=0),0,ABS(1000*DW79/(SQRT(3)*DU29*EA15)))</f>
        <v>14.05263870899261</v>
      </c>
      <c r="DV79" s="228"/>
      <c r="DW79" s="30">
        <v>-0.12960000336170197</v>
      </c>
      <c r="DX79" s="30"/>
      <c r="DY79" s="30"/>
      <c r="DZ79" s="30">
        <v>-4.3000001460313797E-3</v>
      </c>
      <c r="EA79" s="30"/>
      <c r="EB79" s="31"/>
      <c r="EC79" s="231">
        <f>IF(OR(EC29=0,EI15=0),0,ABS(1000*EE79/(SQRT(3)*EC29*EI15)))</f>
        <v>11.623491949435326</v>
      </c>
      <c r="ED79" s="228"/>
      <c r="EE79" s="30">
        <v>-0.1120000034570694</v>
      </c>
      <c r="EF79" s="30"/>
      <c r="EG79" s="30"/>
      <c r="EH79" s="30">
        <v>-1.0000000474974513E-3</v>
      </c>
      <c r="EI79" s="30"/>
      <c r="EJ79" s="31"/>
      <c r="EK79" s="231">
        <f>IF(OR(EK29=0,EQ15=0),0,ABS(1000*EM79/(SQRT(3)*EK29*EQ15)))</f>
        <v>13.039814735638229</v>
      </c>
      <c r="EL79" s="228"/>
      <c r="EM79" s="30">
        <v>-0.12099999934434891</v>
      </c>
      <c r="EN79" s="30"/>
      <c r="EO79" s="30"/>
      <c r="EP79" s="30">
        <v>-7.1999998763203621E-3</v>
      </c>
      <c r="EQ79" s="30"/>
      <c r="ER79" s="31"/>
      <c r="ES79" s="231">
        <f>IF(OR(ES29=0,EY15=0),0,ABS(1000*EU79/(SQRT(3)*ES29*EY15)))</f>
        <v>12.791061560103824</v>
      </c>
      <c r="ET79" s="228"/>
      <c r="EU79" s="30">
        <v>-0.12200000137090683</v>
      </c>
      <c r="EV79" s="30"/>
      <c r="EW79" s="30"/>
      <c r="EX79" s="30">
        <v>-7.0000002160668373E-3</v>
      </c>
      <c r="EY79" s="30"/>
      <c r="EZ79" s="31"/>
      <c r="FA79" s="231">
        <f>IF(OR(FA29=0,FG15=0),0,ABS(1000*FC79/(SQRT(3)*FA29*FG15)))</f>
        <v>12.928354486256735</v>
      </c>
      <c r="FB79" s="228"/>
      <c r="FC79" s="30">
        <v>-0.125</v>
      </c>
      <c r="FD79" s="30"/>
      <c r="FE79" s="30"/>
      <c r="FF79" s="30">
        <v>-6.0000000521540642E-3</v>
      </c>
      <c r="FG79" s="30"/>
      <c r="FH79" s="31"/>
      <c r="FI79" s="231">
        <f>IF(OR(FI29=0,FO15=0),0,ABS(1000*FK79/(SQRT(3)*FI29*FO15)))</f>
        <v>12.622397126549462</v>
      </c>
      <c r="FJ79" s="228"/>
      <c r="FK79" s="30">
        <v>-0.12099999934434891</v>
      </c>
      <c r="FL79" s="30"/>
      <c r="FM79" s="30"/>
      <c r="FN79" s="30">
        <v>-7.0000002160668373E-3</v>
      </c>
      <c r="FO79" s="30"/>
      <c r="FP79" s="31"/>
      <c r="FQ79" s="231">
        <f>IF(OR(FQ29=0,FW15=0),0,ABS(1000*FS79/(SQRT(3)*FQ29*FW15)))</f>
        <v>11.937137747474372</v>
      </c>
      <c r="FR79" s="228"/>
      <c r="FS79" s="30">
        <v>-0.11999999731779099</v>
      </c>
      <c r="FT79" s="30"/>
      <c r="FU79" s="30"/>
      <c r="FV79" s="30">
        <v>-2.0000000949949026E-3</v>
      </c>
      <c r="FW79" s="30"/>
      <c r="FX79" s="31"/>
      <c r="FY79" s="231">
        <f>IF(OR(FY29=0,GE15=0),0,ABS(1000*GA79/(SQRT(3)*FY29*GE15)))</f>
        <v>14.699199863972723</v>
      </c>
      <c r="FZ79" s="228"/>
      <c r="GA79" s="30">
        <v>-0.1379999965429306</v>
      </c>
      <c r="GB79" s="30"/>
      <c r="GC79" s="30"/>
      <c r="GD79" s="30">
        <v>-6.0000000521540642E-3</v>
      </c>
      <c r="GE79" s="30"/>
      <c r="GF79" s="31"/>
      <c r="GG79" s="231">
        <f>IF(OR(GG29=0,GM15=0),0,ABS(1000*GI79/(SQRT(3)*GG29*GM15)))</f>
        <v>12.443004891694695</v>
      </c>
      <c r="GH79" s="228"/>
      <c r="GI79" s="30">
        <v>-0.1120000034570694</v>
      </c>
      <c r="GJ79" s="30"/>
      <c r="GK79" s="30"/>
      <c r="GL79" s="30">
        <v>-4.999999888241291E-3</v>
      </c>
      <c r="GM79" s="30"/>
      <c r="GN79" s="31"/>
      <c r="GO79" s="231">
        <f>IF(OR(GO29=0,GU15=0),0,ABS(1000*GQ79/(SQRT(3)*GO29*GU15)))</f>
        <v>11.171115512587816</v>
      </c>
      <c r="GP79" s="228"/>
      <c r="GQ79" s="30">
        <v>-0.1120000034570694</v>
      </c>
      <c r="GR79" s="30"/>
      <c r="GS79" s="30"/>
      <c r="GT79" s="30">
        <v>0</v>
      </c>
      <c r="GU79" s="30"/>
      <c r="GV79" s="208"/>
    </row>
    <row r="80" spans="1:204" ht="13.5" thickBot="1" x14ac:dyDescent="0.25">
      <c r="A80" s="188" t="s">
        <v>94</v>
      </c>
      <c r="B80" s="174"/>
      <c r="C80" s="174"/>
      <c r="D80" s="174"/>
      <c r="E80" s="172"/>
      <c r="F80" s="172"/>
      <c r="G80" s="172"/>
      <c r="H80" s="172"/>
      <c r="I80" s="172"/>
      <c r="J80" s="172"/>
      <c r="K80" s="172"/>
      <c r="L80" s="194"/>
      <c r="M80" s="202"/>
      <c r="N80" s="179"/>
      <c r="O80" s="183">
        <f>SUM(O62:Q79)</f>
        <v>-0.16700000409036875</v>
      </c>
      <c r="P80" s="183"/>
      <c r="Q80" s="183"/>
      <c r="R80" s="183">
        <f>SUM(R62:T79)</f>
        <v>-0.22299996938090771</v>
      </c>
      <c r="S80" s="183"/>
      <c r="T80" s="203"/>
      <c r="U80" s="202"/>
      <c r="V80" s="179"/>
      <c r="W80" s="183">
        <f>SUM(W62:Y79)</f>
        <v>-1.0999995749443769E-2</v>
      </c>
      <c r="X80" s="183"/>
      <c r="Y80" s="183"/>
      <c r="Z80" s="183">
        <f>SUM(Z62:AB79)</f>
        <v>-7.2000020183622837E-2</v>
      </c>
      <c r="AA80" s="183"/>
      <c r="AB80" s="203"/>
      <c r="AC80" s="202"/>
      <c r="AD80" s="179"/>
      <c r="AE80" s="183">
        <f>SUM(AE62:AG79)</f>
        <v>-2.1000201813876629E-2</v>
      </c>
      <c r="AF80" s="183"/>
      <c r="AG80" s="183"/>
      <c r="AH80" s="183">
        <f>SUM(AH62:AJ79)</f>
        <v>9.2999856919050217E-2</v>
      </c>
      <c r="AI80" s="183"/>
      <c r="AJ80" s="203"/>
      <c r="AK80" s="202"/>
      <c r="AL80" s="179"/>
      <c r="AM80" s="183">
        <f>SUM(AM62:AO79)</f>
        <v>-3.9000190328806639E-2</v>
      </c>
      <c r="AN80" s="183"/>
      <c r="AO80" s="183"/>
      <c r="AP80" s="183">
        <f>SUM(AP62:AR79)</f>
        <v>2.9000066220760345E-2</v>
      </c>
      <c r="AQ80" s="183"/>
      <c r="AR80" s="203"/>
      <c r="AS80" s="202"/>
      <c r="AT80" s="179"/>
      <c r="AU80" s="183">
        <f>SUM(AU62:AW79)</f>
        <v>-0.41699992213398218</v>
      </c>
      <c r="AV80" s="183"/>
      <c r="AW80" s="183"/>
      <c r="AX80" s="183">
        <f>SUM(AX62:AZ79)</f>
        <v>-2.5000037625432014E-2</v>
      </c>
      <c r="AY80" s="183"/>
      <c r="AZ80" s="203"/>
      <c r="BA80" s="202"/>
      <c r="BB80" s="179"/>
      <c r="BC80" s="183">
        <f>SUM(BC62:BE79)</f>
        <v>-1.1999982874840498E-2</v>
      </c>
      <c r="BD80" s="183"/>
      <c r="BE80" s="183"/>
      <c r="BF80" s="183">
        <f>SUM(BF62:BH79)</f>
        <v>-2.0000104792416096E-2</v>
      </c>
      <c r="BG80" s="183"/>
      <c r="BH80" s="203"/>
      <c r="BI80" s="202"/>
      <c r="BJ80" s="179"/>
      <c r="BK80" s="183">
        <f>SUM(BK62:BM79)</f>
        <v>-0.12200008530635387</v>
      </c>
      <c r="BL80" s="183"/>
      <c r="BM80" s="183"/>
      <c r="BN80" s="183">
        <f>SUM(BN62:BP79)</f>
        <v>8.2999995211139321E-2</v>
      </c>
      <c r="BO80" s="183"/>
      <c r="BP80" s="203"/>
      <c r="BQ80" s="202"/>
      <c r="BR80" s="179"/>
      <c r="BS80" s="183">
        <f>SUM(BS62:BU79)</f>
        <v>-1.7999791307374835E-2</v>
      </c>
      <c r="BT80" s="183"/>
      <c r="BU80" s="183"/>
      <c r="BV80" s="183">
        <f>SUM(BV62:BX79)</f>
        <v>0.18099993478972465</v>
      </c>
      <c r="BW80" s="183"/>
      <c r="BX80" s="203"/>
      <c r="BY80" s="202"/>
      <c r="BZ80" s="179"/>
      <c r="CA80" s="183">
        <f>SUM(CA62:CC79)</f>
        <v>-6.800000136718154E-2</v>
      </c>
      <c r="CB80" s="183"/>
      <c r="CC80" s="183"/>
      <c r="CD80" s="183">
        <f>SUM(CD62:CF79)</f>
        <v>4.8999954015016556E-2</v>
      </c>
      <c r="CE80" s="183"/>
      <c r="CF80" s="203"/>
      <c r="CG80" s="202"/>
      <c r="CH80" s="179"/>
      <c r="CI80" s="183">
        <f>SUM(CI62:CK79)</f>
        <v>-4.799980204552412E-2</v>
      </c>
      <c r="CJ80" s="183"/>
      <c r="CK80" s="183"/>
      <c r="CL80" s="183">
        <f>SUM(CL62:CN79)</f>
        <v>4.2000014334917068E-2</v>
      </c>
      <c r="CM80" s="183"/>
      <c r="CN80" s="203"/>
      <c r="CO80" s="202"/>
      <c r="CP80" s="179"/>
      <c r="CQ80" s="183">
        <f>SUM(CQ62:CS79)</f>
        <v>-2.2000019671395421E-2</v>
      </c>
      <c r="CR80" s="183"/>
      <c r="CS80" s="183"/>
      <c r="CT80" s="183">
        <f>SUM(CT62:CV79)</f>
        <v>4.5000080019235611E-2</v>
      </c>
      <c r="CU80" s="183"/>
      <c r="CV80" s="203"/>
      <c r="CW80" s="202"/>
      <c r="CX80" s="179"/>
      <c r="CY80" s="183">
        <f>SUM(CY62:DA79)</f>
        <v>-2.6999923400580883E-2</v>
      </c>
      <c r="CZ80" s="183"/>
      <c r="DA80" s="183"/>
      <c r="DB80" s="183">
        <f>SUM(DB62:DD79)</f>
        <v>3.4999970346689224E-2</v>
      </c>
      <c r="DC80" s="183"/>
      <c r="DD80" s="203"/>
      <c r="DE80" s="202"/>
      <c r="DF80" s="179"/>
      <c r="DG80" s="183">
        <f>SUM(DG62:DI79)</f>
        <v>-3.4999876748770475E-2</v>
      </c>
      <c r="DH80" s="183"/>
      <c r="DI80" s="183"/>
      <c r="DJ80" s="183">
        <f>SUM(DJ62:DL79)</f>
        <v>0.17580001102760434</v>
      </c>
      <c r="DK80" s="183"/>
      <c r="DL80" s="203"/>
      <c r="DM80" s="202"/>
      <c r="DN80" s="179"/>
      <c r="DO80" s="183">
        <f>SUM(DO62:DQ79)</f>
        <v>-1.8799930578097701E-2</v>
      </c>
      <c r="DP80" s="183"/>
      <c r="DQ80" s="183"/>
      <c r="DR80" s="183">
        <f>SUM(DR62:DT79)</f>
        <v>8.0340116284787655E-2</v>
      </c>
      <c r="DS80" s="183"/>
      <c r="DT80" s="203"/>
      <c r="DU80" s="202"/>
      <c r="DV80" s="179"/>
      <c r="DW80" s="183">
        <f>SUM(DW62:DY79)</f>
        <v>-4.820112488232553E-3</v>
      </c>
      <c r="DX80" s="183"/>
      <c r="DY80" s="183"/>
      <c r="DZ80" s="183">
        <f>SUM(DZ62:EB79)</f>
        <v>0.11329999193549156</v>
      </c>
      <c r="EA80" s="183"/>
      <c r="EB80" s="203"/>
      <c r="EC80" s="202"/>
      <c r="ED80" s="179"/>
      <c r="EE80" s="183">
        <f>SUM(EE62:EG79)</f>
        <v>-6.8000103579834104E-2</v>
      </c>
      <c r="EF80" s="183"/>
      <c r="EG80" s="183"/>
      <c r="EH80" s="183">
        <f>SUM(EH62:EJ79)</f>
        <v>0.16459998267237097</v>
      </c>
      <c r="EI80" s="183"/>
      <c r="EJ80" s="203"/>
      <c r="EK80" s="202"/>
      <c r="EL80" s="179"/>
      <c r="EM80" s="183">
        <f>SUM(EM62:EO79)</f>
        <v>-3.2800161279737949E-2</v>
      </c>
      <c r="EN80" s="183"/>
      <c r="EO80" s="183"/>
      <c r="EP80" s="183">
        <f>SUM(EP62:ER79)</f>
        <v>0.18899993784725666</v>
      </c>
      <c r="EQ80" s="183"/>
      <c r="ER80" s="203"/>
      <c r="ES80" s="202"/>
      <c r="ET80" s="179"/>
      <c r="EU80" s="183">
        <f>SUM(EU62:EW79)</f>
        <v>2.491287887096405E-8</v>
      </c>
      <c r="EV80" s="183"/>
      <c r="EW80" s="183"/>
      <c r="EX80" s="183">
        <f>SUM(EX62:EZ79)</f>
        <v>0.10699993185698986</v>
      </c>
      <c r="EY80" s="183"/>
      <c r="EZ80" s="203"/>
      <c r="FA80" s="202"/>
      <c r="FB80" s="179"/>
      <c r="FC80" s="183">
        <f>SUM(FC62:FE79)</f>
        <v>-7.9997413558885455E-3</v>
      </c>
      <c r="FD80" s="183"/>
      <c r="FE80" s="183"/>
      <c r="FF80" s="183">
        <f>SUM(FF62:FH79)</f>
        <v>-1.8999866209924221E-2</v>
      </c>
      <c r="FG80" s="183"/>
      <c r="FH80" s="203"/>
      <c r="FI80" s="202"/>
      <c r="FJ80" s="179"/>
      <c r="FK80" s="183">
        <f>SUM(FK62:FM79)</f>
        <v>1.0001312475651503E-3</v>
      </c>
      <c r="FL80" s="183"/>
      <c r="FM80" s="183"/>
      <c r="FN80" s="183">
        <f>SUM(FN62:FP79)</f>
        <v>-0.20199982728809118</v>
      </c>
      <c r="FO80" s="183"/>
      <c r="FP80" s="203"/>
      <c r="FQ80" s="202"/>
      <c r="FR80" s="179"/>
      <c r="FS80" s="183">
        <f>SUM(FS62:FU79)</f>
        <v>5.9997746720910072E-3</v>
      </c>
      <c r="FT80" s="183"/>
      <c r="FU80" s="183"/>
      <c r="FV80" s="183">
        <f>SUM(FV62:FX79)</f>
        <v>-0.14800001471303403</v>
      </c>
      <c r="FW80" s="183"/>
      <c r="FX80" s="203"/>
      <c r="FY80" s="202"/>
      <c r="FZ80" s="179"/>
      <c r="GA80" s="183">
        <f>SUM(GA62:GC79)</f>
        <v>-6.4999827416613698E-2</v>
      </c>
      <c r="GB80" s="183"/>
      <c r="GC80" s="183"/>
      <c r="GD80" s="183">
        <f>SUM(GD62:GF79)</f>
        <v>-0.2079999903216958</v>
      </c>
      <c r="GE80" s="183"/>
      <c r="GF80" s="203"/>
      <c r="GG80" s="202"/>
      <c r="GH80" s="179"/>
      <c r="GI80" s="183">
        <f>SUM(GI62:GK79)</f>
        <v>-4.9999852199107409E-3</v>
      </c>
      <c r="GJ80" s="183"/>
      <c r="GK80" s="183"/>
      <c r="GL80" s="183">
        <f>SUM(GL62:GN79)</f>
        <v>-6.7000082693994045E-2</v>
      </c>
      <c r="GM80" s="183"/>
      <c r="GN80" s="203"/>
      <c r="GO80" s="202"/>
      <c r="GP80" s="179"/>
      <c r="GQ80" s="183">
        <f>SUM(GQ62:GS79)</f>
        <v>-2.699993085116148E-2</v>
      </c>
      <c r="GR80" s="183"/>
      <c r="GS80" s="183"/>
      <c r="GT80" s="183">
        <f>SUM(GT62:GV79)</f>
        <v>-4.7000043094158173E-2</v>
      </c>
      <c r="GU80" s="183"/>
      <c r="GV80" s="210"/>
    </row>
    <row r="81" spans="1:204" ht="13.5" thickBot="1" x14ac:dyDescent="0.25">
      <c r="A81" s="189" t="s">
        <v>95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95"/>
      <c r="M81" s="204"/>
      <c r="N81" s="180"/>
      <c r="O81" s="184">
        <f>SUM(O43:Q59)+SUM(O62:Q79)</f>
        <v>-2.1400142461061478E-2</v>
      </c>
      <c r="P81" s="184"/>
      <c r="Q81" s="184"/>
      <c r="R81" s="184">
        <f>SUM(R43:T59)+SUM(R62:T79)</f>
        <v>-0.14399993361439556</v>
      </c>
      <c r="S81" s="184"/>
      <c r="T81" s="205"/>
      <c r="U81" s="204"/>
      <c r="V81" s="180"/>
      <c r="W81" s="184">
        <f>SUM(W43:Y59)+SUM(W62:Y79)</f>
        <v>-3.0999728944152594E-2</v>
      </c>
      <c r="X81" s="184"/>
      <c r="Y81" s="184"/>
      <c r="Z81" s="184">
        <f>SUM(Z43:AB59)+SUM(Z62:AB79)</f>
        <v>-0.17900001979433</v>
      </c>
      <c r="AA81" s="184"/>
      <c r="AB81" s="205"/>
      <c r="AC81" s="204"/>
      <c r="AD81" s="180"/>
      <c r="AE81" s="184">
        <f>SUM(AE43:AG59)+SUM(AE62:AG79)</f>
        <v>-5.8000356890261173E-2</v>
      </c>
      <c r="AF81" s="184"/>
      <c r="AG81" s="184"/>
      <c r="AH81" s="184">
        <f>SUM(AH43:AJ59)+SUM(AH62:AJ79)</f>
        <v>-1.0000009555369616E-2</v>
      </c>
      <c r="AI81" s="184"/>
      <c r="AJ81" s="205"/>
      <c r="AK81" s="204"/>
      <c r="AL81" s="180"/>
      <c r="AM81" s="184">
        <f>SUM(AM43:AO59)+SUM(AM62:AO79)</f>
        <v>-7.9000038560479879E-2</v>
      </c>
      <c r="AN81" s="184"/>
      <c r="AO81" s="184"/>
      <c r="AP81" s="184">
        <f>SUM(AP43:AR59)+SUM(AP62:AR79)</f>
        <v>-7.4000067543238401E-2</v>
      </c>
      <c r="AQ81" s="184"/>
      <c r="AR81" s="205"/>
      <c r="AS81" s="204"/>
      <c r="AT81" s="180"/>
      <c r="AU81" s="184">
        <f>SUM(AU43:AW59)+SUM(AU62:AW79)</f>
        <v>-0.15499975625425577</v>
      </c>
      <c r="AV81" s="184"/>
      <c r="AW81" s="184"/>
      <c r="AX81" s="184">
        <f>SUM(AX43:AZ59)+SUM(AX62:AZ79)</f>
        <v>-0.1070000947220251</v>
      </c>
      <c r="AY81" s="184"/>
      <c r="AZ81" s="205"/>
      <c r="BA81" s="204"/>
      <c r="BB81" s="180"/>
      <c r="BC81" s="184">
        <f>SUM(BC43:BE59)+SUM(BC62:BE79)</f>
        <v>-6.4000108744949102E-2</v>
      </c>
      <c r="BD81" s="184"/>
      <c r="BE81" s="184"/>
      <c r="BF81" s="184">
        <f>SUM(BF43:BH59)+SUM(BF62:BH79)</f>
        <v>-0.12400022801011801</v>
      </c>
      <c r="BG81" s="184"/>
      <c r="BH81" s="205"/>
      <c r="BI81" s="204"/>
      <c r="BJ81" s="180"/>
      <c r="BK81" s="184">
        <f>SUM(BK43:BM59)+SUM(BK62:BM79)</f>
        <v>-0.13400015805382282</v>
      </c>
      <c r="BL81" s="184"/>
      <c r="BM81" s="184"/>
      <c r="BN81" s="184">
        <f>SUM(BN43:BP59)+SUM(BN62:BP79)</f>
        <v>-2.6999904541298747E-2</v>
      </c>
      <c r="BO81" s="184"/>
      <c r="BP81" s="205"/>
      <c r="BQ81" s="204"/>
      <c r="BR81" s="180"/>
      <c r="BS81" s="184">
        <f>SUM(BS43:BU59)+SUM(BS62:BU79)</f>
        <v>-1.799980434589088E-2</v>
      </c>
      <c r="BT81" s="184"/>
      <c r="BU81" s="184"/>
      <c r="BV81" s="184">
        <f>SUM(BV43:BX59)+SUM(BV62:BX79)</f>
        <v>-5.0000724149867892E-3</v>
      </c>
      <c r="BW81" s="184"/>
      <c r="BX81" s="205"/>
      <c r="BY81" s="204"/>
      <c r="BZ81" s="180"/>
      <c r="CA81" s="184">
        <f>SUM(CA43:CC59)+SUM(CA62:CC79)</f>
        <v>-9.700020169839263E-2</v>
      </c>
      <c r="CB81" s="184"/>
      <c r="CC81" s="184"/>
      <c r="CD81" s="184">
        <f>SUM(CD43:CF59)+SUM(CD62:CF79)</f>
        <v>-0.10299997543916106</v>
      </c>
      <c r="CE81" s="184"/>
      <c r="CF81" s="205"/>
      <c r="CG81" s="204"/>
      <c r="CH81" s="180"/>
      <c r="CI81" s="184">
        <f>SUM(CI43:CK59)+SUM(CI62:CK79)</f>
        <v>-7.3999868705868721E-2</v>
      </c>
      <c r="CJ81" s="184"/>
      <c r="CK81" s="184"/>
      <c r="CL81" s="184">
        <f>SUM(CL43:CN59)+SUM(CL62:CN79)</f>
        <v>-9.4000024721026421E-2</v>
      </c>
      <c r="CM81" s="184"/>
      <c r="CN81" s="205"/>
      <c r="CO81" s="204"/>
      <c r="CP81" s="180"/>
      <c r="CQ81" s="184">
        <f>SUM(CQ43:CS59)+SUM(CQ62:CS79)</f>
        <v>-3.8800079608336091E-2</v>
      </c>
      <c r="CR81" s="184"/>
      <c r="CS81" s="184"/>
      <c r="CT81" s="184">
        <f>SUM(CT43:CV59)+SUM(CT62:CV79)</f>
        <v>-0.137999955448322</v>
      </c>
      <c r="CU81" s="184"/>
      <c r="CV81" s="205"/>
      <c r="CW81" s="204"/>
      <c r="CX81" s="180"/>
      <c r="CY81" s="184">
        <f>SUM(CY43:DA59)+SUM(CY62:DA79)</f>
        <v>-8.5000020451843739E-2</v>
      </c>
      <c r="CZ81" s="184"/>
      <c r="DA81" s="184"/>
      <c r="DB81" s="184">
        <f>SUM(DB43:DD59)+SUM(DB62:DD79)</f>
        <v>-0.19000006071291864</v>
      </c>
      <c r="DC81" s="184"/>
      <c r="DD81" s="205"/>
      <c r="DE81" s="204"/>
      <c r="DF81" s="180"/>
      <c r="DG81" s="184">
        <f>SUM(DG43:DI59)+SUM(DG62:DI79)</f>
        <v>-0.16380003234371543</v>
      </c>
      <c r="DH81" s="184"/>
      <c r="DI81" s="184"/>
      <c r="DJ81" s="184">
        <f>SUM(DJ43:DL59)+SUM(DJ62:DL79)</f>
        <v>-0.1092000569915399</v>
      </c>
      <c r="DK81" s="184"/>
      <c r="DL81" s="205"/>
      <c r="DM81" s="204"/>
      <c r="DN81" s="180"/>
      <c r="DO81" s="184">
        <f>SUM(DO43:DQ59)+SUM(DO62:DQ79)</f>
        <v>-4.6799918403849006E-2</v>
      </c>
      <c r="DP81" s="184"/>
      <c r="DQ81" s="184"/>
      <c r="DR81" s="184">
        <f>SUM(DR43:DT59)+SUM(DR62:DT79)</f>
        <v>-6.2659932300448418E-2</v>
      </c>
      <c r="DS81" s="184"/>
      <c r="DT81" s="205"/>
      <c r="DU81" s="204"/>
      <c r="DV81" s="180"/>
      <c r="DW81" s="184">
        <f>SUM(DW43:DY59)+SUM(DW62:DY79)</f>
        <v>-6.4820275059901178E-2</v>
      </c>
      <c r="DX81" s="184"/>
      <c r="DY81" s="184"/>
      <c r="DZ81" s="184">
        <f>SUM(DZ43:EB59)+SUM(DZ62:EB79)</f>
        <v>-7.2399994824081659E-2</v>
      </c>
      <c r="EA81" s="184"/>
      <c r="EB81" s="205"/>
      <c r="EC81" s="204"/>
      <c r="ED81" s="180"/>
      <c r="EE81" s="184">
        <f>SUM(EE43:EG59)+SUM(EE62:EG79)</f>
        <v>-0.13400027831085026</v>
      </c>
      <c r="EF81" s="184"/>
      <c r="EG81" s="184"/>
      <c r="EH81" s="184">
        <f>SUM(EH43:EJ59)+SUM(EH62:EJ79)</f>
        <v>-0.13320003158878535</v>
      </c>
      <c r="EI81" s="184"/>
      <c r="EJ81" s="205"/>
      <c r="EK81" s="204"/>
      <c r="EL81" s="180"/>
      <c r="EM81" s="184">
        <f>SUM(EM43:EO59)+SUM(EM62:EO79)</f>
        <v>-7.9800538718700409E-2</v>
      </c>
      <c r="EN81" s="184"/>
      <c r="EO81" s="184"/>
      <c r="EP81" s="184">
        <f>SUM(EP43:ER59)+SUM(EP62:ER79)</f>
        <v>-0.15659989509731531</v>
      </c>
      <c r="EQ81" s="184"/>
      <c r="ER81" s="205"/>
      <c r="ES81" s="204"/>
      <c r="ET81" s="180"/>
      <c r="EU81" s="184">
        <f>SUM(EU43:EW59)+SUM(EU62:EW79)</f>
        <v>-3.4000118495896459E-2</v>
      </c>
      <c r="EV81" s="184"/>
      <c r="EW81" s="184"/>
      <c r="EX81" s="184">
        <f>SUM(EX43:EZ59)+SUM(EX62:EZ79)</f>
        <v>-0.10180001374101266</v>
      </c>
      <c r="EY81" s="184"/>
      <c r="EZ81" s="205"/>
      <c r="FA81" s="204"/>
      <c r="FB81" s="180"/>
      <c r="FC81" s="184">
        <f>SUM(FC43:FE59)+SUM(FC62:FE79)</f>
        <v>-5.7999762590043247E-2</v>
      </c>
      <c r="FD81" s="184"/>
      <c r="FE81" s="184"/>
      <c r="FF81" s="184">
        <f>SUM(FF43:FH59)+SUM(FF62:FH79)</f>
        <v>-0.18399980757385492</v>
      </c>
      <c r="FG81" s="184"/>
      <c r="FH81" s="205"/>
      <c r="FI81" s="204"/>
      <c r="FJ81" s="180"/>
      <c r="FK81" s="184">
        <f>SUM(FK43:FM59)+SUM(FK62:FM79)</f>
        <v>-3.9999739499762654E-2</v>
      </c>
      <c r="FL81" s="184"/>
      <c r="FM81" s="184"/>
      <c r="FN81" s="184">
        <f>SUM(FN43:FP59)+SUM(FN62:FP79)</f>
        <v>-0.13859981985297054</v>
      </c>
      <c r="FO81" s="184"/>
      <c r="FP81" s="205"/>
      <c r="FQ81" s="204"/>
      <c r="FR81" s="180"/>
      <c r="FS81" s="184">
        <f>SUM(FS43:FU59)+SUM(FS62:FU79)</f>
        <v>-3.0999992974102497E-2</v>
      </c>
      <c r="FT81" s="184"/>
      <c r="FU81" s="184"/>
      <c r="FV81" s="184">
        <f>SUM(FV43:FX59)+SUM(FV62:FX79)</f>
        <v>-8.1999989924952388E-2</v>
      </c>
      <c r="FW81" s="184"/>
      <c r="FX81" s="205"/>
      <c r="FY81" s="204"/>
      <c r="FZ81" s="180"/>
      <c r="GA81" s="184">
        <f>SUM(GA43:GC59)+SUM(GA62:GC79)</f>
        <v>-9.2999804066494107E-2</v>
      </c>
      <c r="GB81" s="184"/>
      <c r="GC81" s="184"/>
      <c r="GD81" s="184">
        <f>SUM(GD43:GF59)+SUM(GD62:GF79)</f>
        <v>-2.6299820689018816E-2</v>
      </c>
      <c r="GE81" s="184"/>
      <c r="GF81" s="205"/>
      <c r="GG81" s="204"/>
      <c r="GH81" s="180"/>
      <c r="GI81" s="184">
        <f>SUM(GI43:GK59)+SUM(GI62:GK79)</f>
        <v>-3.6999861942604184E-2</v>
      </c>
      <c r="GJ81" s="184"/>
      <c r="GK81" s="184"/>
      <c r="GL81" s="184">
        <f>SUM(GL43:GN59)+SUM(GL62:GN79)</f>
        <v>-0.1015001087798737</v>
      </c>
      <c r="GM81" s="184"/>
      <c r="GN81" s="205"/>
      <c r="GO81" s="204"/>
      <c r="GP81" s="180"/>
      <c r="GQ81" s="184">
        <f>SUM(GQ43:GS59)+SUM(GQ62:GS79)</f>
        <v>-4.8999988008290529E-2</v>
      </c>
      <c r="GR81" s="184"/>
      <c r="GS81" s="184"/>
      <c r="GT81" s="184">
        <f>SUM(GT43:GV59)+SUM(GT62:GV79)</f>
        <v>-0.19100004888605326</v>
      </c>
      <c r="GU81" s="184"/>
      <c r="GV81" s="211"/>
    </row>
    <row r="82" spans="1:204" ht="13.5" thickBo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204" ht="13.5" thickBot="1" x14ac:dyDescent="0.25">
      <c r="A83" s="213" t="s">
        <v>96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5"/>
      <c r="M83" s="212" t="s">
        <v>97</v>
      </c>
      <c r="N83" s="170"/>
      <c r="O83" s="170"/>
      <c r="P83" s="170"/>
      <c r="Q83" s="170"/>
      <c r="R83" s="170"/>
      <c r="S83" s="170"/>
      <c r="T83" s="216"/>
      <c r="U83" s="212" t="s">
        <v>97</v>
      </c>
      <c r="V83" s="170"/>
      <c r="W83" s="170"/>
      <c r="X83" s="170"/>
      <c r="Y83" s="170"/>
      <c r="Z83" s="170"/>
      <c r="AA83" s="170"/>
      <c r="AB83" s="216"/>
      <c r="AC83" s="212" t="s">
        <v>97</v>
      </c>
      <c r="AD83" s="170"/>
      <c r="AE83" s="170"/>
      <c r="AF83" s="170"/>
      <c r="AG83" s="170"/>
      <c r="AH83" s="170"/>
      <c r="AI83" s="170"/>
      <c r="AJ83" s="216"/>
      <c r="AK83" s="212" t="s">
        <v>97</v>
      </c>
      <c r="AL83" s="170"/>
      <c r="AM83" s="170"/>
      <c r="AN83" s="170"/>
      <c r="AO83" s="170"/>
      <c r="AP83" s="170"/>
      <c r="AQ83" s="170"/>
      <c r="AR83" s="216"/>
      <c r="AS83" s="212" t="s">
        <v>97</v>
      </c>
      <c r="AT83" s="170"/>
      <c r="AU83" s="170"/>
      <c r="AV83" s="170"/>
      <c r="AW83" s="170"/>
      <c r="AX83" s="170"/>
      <c r="AY83" s="170"/>
      <c r="AZ83" s="216"/>
      <c r="BA83" s="212" t="s">
        <v>97</v>
      </c>
      <c r="BB83" s="170"/>
      <c r="BC83" s="170"/>
      <c r="BD83" s="170"/>
      <c r="BE83" s="170"/>
      <c r="BF83" s="170"/>
      <c r="BG83" s="170"/>
      <c r="BH83" s="216"/>
      <c r="BI83" s="212" t="s">
        <v>97</v>
      </c>
      <c r="BJ83" s="170"/>
      <c r="BK83" s="170"/>
      <c r="BL83" s="170"/>
      <c r="BM83" s="170"/>
      <c r="BN83" s="170"/>
      <c r="BO83" s="170"/>
      <c r="BP83" s="216"/>
      <c r="BQ83" s="212" t="s">
        <v>98</v>
      </c>
      <c r="BR83" s="170"/>
      <c r="BS83" s="170"/>
      <c r="BT83" s="170"/>
      <c r="BU83" s="170"/>
      <c r="BV83" s="170"/>
      <c r="BW83" s="170"/>
      <c r="BX83" s="216"/>
      <c r="BY83" s="212" t="s">
        <v>98</v>
      </c>
      <c r="BZ83" s="170"/>
      <c r="CA83" s="170"/>
      <c r="CB83" s="170"/>
      <c r="CC83" s="170"/>
      <c r="CD83" s="170"/>
      <c r="CE83" s="170"/>
      <c r="CF83" s="216"/>
      <c r="CG83" s="212" t="s">
        <v>98</v>
      </c>
      <c r="CH83" s="170"/>
      <c r="CI83" s="170"/>
      <c r="CJ83" s="170"/>
      <c r="CK83" s="170"/>
      <c r="CL83" s="170"/>
      <c r="CM83" s="170"/>
      <c r="CN83" s="216"/>
      <c r="CO83" s="212" t="s">
        <v>98</v>
      </c>
      <c r="CP83" s="170"/>
      <c r="CQ83" s="170"/>
      <c r="CR83" s="170"/>
      <c r="CS83" s="170"/>
      <c r="CT83" s="170"/>
      <c r="CU83" s="170"/>
      <c r="CV83" s="216"/>
      <c r="CW83" s="212" t="s">
        <v>98</v>
      </c>
      <c r="CX83" s="170"/>
      <c r="CY83" s="170"/>
      <c r="CZ83" s="170"/>
      <c r="DA83" s="170"/>
      <c r="DB83" s="170"/>
      <c r="DC83" s="170"/>
      <c r="DD83" s="216"/>
      <c r="DE83" s="212" t="s">
        <v>98</v>
      </c>
      <c r="DF83" s="170"/>
      <c r="DG83" s="170"/>
      <c r="DH83" s="170"/>
      <c r="DI83" s="170"/>
      <c r="DJ83" s="170"/>
      <c r="DK83" s="170"/>
      <c r="DL83" s="216"/>
      <c r="DM83" s="212" t="s">
        <v>98</v>
      </c>
      <c r="DN83" s="170"/>
      <c r="DO83" s="170"/>
      <c r="DP83" s="170"/>
      <c r="DQ83" s="170"/>
      <c r="DR83" s="170"/>
      <c r="DS83" s="170"/>
      <c r="DT83" s="216"/>
      <c r="DU83" s="212" t="s">
        <v>98</v>
      </c>
      <c r="DV83" s="170"/>
      <c r="DW83" s="170"/>
      <c r="DX83" s="170"/>
      <c r="DY83" s="170"/>
      <c r="DZ83" s="170"/>
      <c r="EA83" s="170"/>
      <c r="EB83" s="216"/>
      <c r="EC83" s="212" t="s">
        <v>98</v>
      </c>
      <c r="ED83" s="170"/>
      <c r="EE83" s="170"/>
      <c r="EF83" s="170"/>
      <c r="EG83" s="170"/>
      <c r="EH83" s="170"/>
      <c r="EI83" s="170"/>
      <c r="EJ83" s="216"/>
      <c r="EK83" s="212" t="s">
        <v>98</v>
      </c>
      <c r="EL83" s="170"/>
      <c r="EM83" s="170"/>
      <c r="EN83" s="170"/>
      <c r="EO83" s="170"/>
      <c r="EP83" s="170"/>
      <c r="EQ83" s="170"/>
      <c r="ER83" s="216"/>
      <c r="ES83" s="212" t="s">
        <v>98</v>
      </c>
      <c r="ET83" s="170"/>
      <c r="EU83" s="170"/>
      <c r="EV83" s="170"/>
      <c r="EW83" s="170"/>
      <c r="EX83" s="170"/>
      <c r="EY83" s="170"/>
      <c r="EZ83" s="216"/>
      <c r="FA83" s="212" t="s">
        <v>98</v>
      </c>
      <c r="FB83" s="170"/>
      <c r="FC83" s="170"/>
      <c r="FD83" s="170"/>
      <c r="FE83" s="170"/>
      <c r="FF83" s="170"/>
      <c r="FG83" s="170"/>
      <c r="FH83" s="216"/>
      <c r="FI83" s="212" t="s">
        <v>99</v>
      </c>
      <c r="FJ83" s="170"/>
      <c r="FK83" s="170"/>
      <c r="FL83" s="170"/>
      <c r="FM83" s="170"/>
      <c r="FN83" s="170"/>
      <c r="FO83" s="170"/>
      <c r="FP83" s="216"/>
      <c r="FQ83" s="212" t="s">
        <v>99</v>
      </c>
      <c r="FR83" s="170"/>
      <c r="FS83" s="170"/>
      <c r="FT83" s="170"/>
      <c r="FU83" s="170"/>
      <c r="FV83" s="170"/>
      <c r="FW83" s="170"/>
      <c r="FX83" s="216"/>
      <c r="FY83" s="212" t="s">
        <v>99</v>
      </c>
      <c r="FZ83" s="170"/>
      <c r="GA83" s="170"/>
      <c r="GB83" s="170"/>
      <c r="GC83" s="170"/>
      <c r="GD83" s="170"/>
      <c r="GE83" s="170"/>
      <c r="GF83" s="216"/>
      <c r="GG83" s="212" t="s">
        <v>99</v>
      </c>
      <c r="GH83" s="170"/>
      <c r="GI83" s="170"/>
      <c r="GJ83" s="170"/>
      <c r="GK83" s="170"/>
      <c r="GL83" s="170"/>
      <c r="GM83" s="170"/>
      <c r="GN83" s="216"/>
      <c r="GO83" s="212" t="s">
        <v>99</v>
      </c>
      <c r="GP83" s="170"/>
      <c r="GQ83" s="170"/>
      <c r="GR83" s="170"/>
      <c r="GS83" s="170"/>
      <c r="GT83" s="170"/>
      <c r="GU83" s="170"/>
      <c r="GV83" s="216"/>
    </row>
  </sheetData>
  <mergeCells count="5165">
    <mergeCell ref="FI83:FP83"/>
    <mergeCell ref="FQ83:FX83"/>
    <mergeCell ref="FY83:GF83"/>
    <mergeCell ref="GG83:GN83"/>
    <mergeCell ref="GO83:GV83"/>
    <mergeCell ref="DM83:DT83"/>
    <mergeCell ref="DU83:EB83"/>
    <mergeCell ref="EC83:EJ83"/>
    <mergeCell ref="EK83:ER83"/>
    <mergeCell ref="ES83:EZ83"/>
    <mergeCell ref="FA83:FH83"/>
    <mergeCell ref="BQ83:BX83"/>
    <mergeCell ref="BY83:CF83"/>
    <mergeCell ref="CG83:CN83"/>
    <mergeCell ref="CO83:CV83"/>
    <mergeCell ref="CW83:DD83"/>
    <mergeCell ref="DE83:DL83"/>
    <mergeCell ref="GT81:GV81"/>
    <mergeCell ref="A82:AR82"/>
    <mergeCell ref="A83:L83"/>
    <mergeCell ref="M83:T83"/>
    <mergeCell ref="U83:AB83"/>
    <mergeCell ref="AC83:AJ83"/>
    <mergeCell ref="AK83:AR83"/>
    <mergeCell ref="AS83:AZ83"/>
    <mergeCell ref="BA83:BH83"/>
    <mergeCell ref="BI83:BP83"/>
    <mergeCell ref="GD81:GF81"/>
    <mergeCell ref="GG81:GH81"/>
    <mergeCell ref="GI81:GK81"/>
    <mergeCell ref="GL81:GN81"/>
    <mergeCell ref="GO81:GP81"/>
    <mergeCell ref="GQ81:GS81"/>
    <mergeCell ref="FN81:FP81"/>
    <mergeCell ref="FQ81:FR81"/>
    <mergeCell ref="FS81:FU81"/>
    <mergeCell ref="FV81:FX81"/>
    <mergeCell ref="FY81:FZ81"/>
    <mergeCell ref="GA81:GC81"/>
    <mergeCell ref="EX81:EZ81"/>
    <mergeCell ref="FA81:FB81"/>
    <mergeCell ref="FC81:FE81"/>
    <mergeCell ref="FF81:FH81"/>
    <mergeCell ref="FI81:FJ81"/>
    <mergeCell ref="FK81:FM81"/>
    <mergeCell ref="EH81:EJ81"/>
    <mergeCell ref="EK81:EL81"/>
    <mergeCell ref="EM81:EO81"/>
    <mergeCell ref="EP81:ER81"/>
    <mergeCell ref="ES81:ET81"/>
    <mergeCell ref="EU81:EW81"/>
    <mergeCell ref="DR81:DT81"/>
    <mergeCell ref="DU81:DV81"/>
    <mergeCell ref="DW81:DY81"/>
    <mergeCell ref="DZ81:EB81"/>
    <mergeCell ref="EC81:ED81"/>
    <mergeCell ref="EE81:EG81"/>
    <mergeCell ref="DB81:DD81"/>
    <mergeCell ref="DE81:DF81"/>
    <mergeCell ref="DG81:DI81"/>
    <mergeCell ref="DJ81:DL81"/>
    <mergeCell ref="DM81:DN81"/>
    <mergeCell ref="DO81:DQ81"/>
    <mergeCell ref="CL81:CN81"/>
    <mergeCell ref="CO81:CP81"/>
    <mergeCell ref="CQ81:CS81"/>
    <mergeCell ref="CT81:CV81"/>
    <mergeCell ref="CW81:CX81"/>
    <mergeCell ref="CY81:DA81"/>
    <mergeCell ref="BV81:BX81"/>
    <mergeCell ref="BY81:BZ81"/>
    <mergeCell ref="CA81:CC81"/>
    <mergeCell ref="CD81:CF81"/>
    <mergeCell ref="CG81:CH81"/>
    <mergeCell ref="CI81:CK81"/>
    <mergeCell ref="BF81:BH81"/>
    <mergeCell ref="BI81:BJ81"/>
    <mergeCell ref="BK81:BM81"/>
    <mergeCell ref="BN81:BP81"/>
    <mergeCell ref="BQ81:BR81"/>
    <mergeCell ref="BS81:BU81"/>
    <mergeCell ref="AP81:AR81"/>
    <mergeCell ref="AS81:AT81"/>
    <mergeCell ref="AU81:AW81"/>
    <mergeCell ref="AX81:AZ81"/>
    <mergeCell ref="BA81:BB81"/>
    <mergeCell ref="BC81:BE81"/>
    <mergeCell ref="Z81:AB81"/>
    <mergeCell ref="AC81:AD81"/>
    <mergeCell ref="AE81:AG81"/>
    <mergeCell ref="AH81:AJ81"/>
    <mergeCell ref="AK81:AL81"/>
    <mergeCell ref="AM81:AO81"/>
    <mergeCell ref="GL80:GN80"/>
    <mergeCell ref="GO80:GP80"/>
    <mergeCell ref="GQ80:GS80"/>
    <mergeCell ref="GT80:GV80"/>
    <mergeCell ref="A81:L81"/>
    <mergeCell ref="M81:N81"/>
    <mergeCell ref="O81:Q81"/>
    <mergeCell ref="R81:T81"/>
    <mergeCell ref="U81:V81"/>
    <mergeCell ref="W81:Y81"/>
    <mergeCell ref="FV80:FX80"/>
    <mergeCell ref="FY80:FZ80"/>
    <mergeCell ref="GA80:GC80"/>
    <mergeCell ref="GD80:GF80"/>
    <mergeCell ref="GG80:GH80"/>
    <mergeCell ref="GI80:GK80"/>
    <mergeCell ref="FF80:FH80"/>
    <mergeCell ref="FI80:FJ80"/>
    <mergeCell ref="FK80:FM80"/>
    <mergeCell ref="FN80:FP80"/>
    <mergeCell ref="FQ80:FR80"/>
    <mergeCell ref="FS80:FU80"/>
    <mergeCell ref="EP80:ER80"/>
    <mergeCell ref="ES80:ET80"/>
    <mergeCell ref="EU80:EW80"/>
    <mergeCell ref="EX80:EZ80"/>
    <mergeCell ref="FA80:FB80"/>
    <mergeCell ref="FC80:FE80"/>
    <mergeCell ref="DZ80:EB80"/>
    <mergeCell ref="EC80:ED80"/>
    <mergeCell ref="EE80:EG80"/>
    <mergeCell ref="EH80:EJ80"/>
    <mergeCell ref="EK80:EL80"/>
    <mergeCell ref="EM80:EO80"/>
    <mergeCell ref="DJ80:DL80"/>
    <mergeCell ref="DM80:DN80"/>
    <mergeCell ref="DO80:DQ80"/>
    <mergeCell ref="DR80:DT80"/>
    <mergeCell ref="DU80:DV80"/>
    <mergeCell ref="DW80:DY80"/>
    <mergeCell ref="CT80:CV80"/>
    <mergeCell ref="CW80:CX80"/>
    <mergeCell ref="CY80:DA80"/>
    <mergeCell ref="DB80:DD80"/>
    <mergeCell ref="DE80:DF80"/>
    <mergeCell ref="DG80:DI80"/>
    <mergeCell ref="CD80:CF80"/>
    <mergeCell ref="CG80:CH80"/>
    <mergeCell ref="CI80:CK80"/>
    <mergeCell ref="CL80:CN80"/>
    <mergeCell ref="CO80:CP80"/>
    <mergeCell ref="CQ80:CS80"/>
    <mergeCell ref="BN80:BP80"/>
    <mergeCell ref="BQ80:BR80"/>
    <mergeCell ref="BS80:BU80"/>
    <mergeCell ref="BV80:BX80"/>
    <mergeCell ref="BY80:BZ80"/>
    <mergeCell ref="CA80:CC80"/>
    <mergeCell ref="AX80:AZ80"/>
    <mergeCell ref="BA80:BB80"/>
    <mergeCell ref="BC80:BE80"/>
    <mergeCell ref="BF80:BH80"/>
    <mergeCell ref="BI80:BJ80"/>
    <mergeCell ref="BK80:BM80"/>
    <mergeCell ref="AH80:AJ80"/>
    <mergeCell ref="AK80:AL80"/>
    <mergeCell ref="AM80:AO80"/>
    <mergeCell ref="AP80:AR80"/>
    <mergeCell ref="AS80:AT80"/>
    <mergeCell ref="AU80:AW80"/>
    <mergeCell ref="GT79:GV79"/>
    <mergeCell ref="A80:L80"/>
    <mergeCell ref="M80:N80"/>
    <mergeCell ref="O80:Q80"/>
    <mergeCell ref="R80:T80"/>
    <mergeCell ref="U80:V80"/>
    <mergeCell ref="W80:Y80"/>
    <mergeCell ref="Z80:AB80"/>
    <mergeCell ref="AC80:AD80"/>
    <mergeCell ref="AE80:AG80"/>
    <mergeCell ref="GD79:GF79"/>
    <mergeCell ref="GG79:GH79"/>
    <mergeCell ref="GI79:GK79"/>
    <mergeCell ref="GL79:GN79"/>
    <mergeCell ref="GO79:GP79"/>
    <mergeCell ref="GQ79:GS79"/>
    <mergeCell ref="FN79:FP79"/>
    <mergeCell ref="FQ79:FR79"/>
    <mergeCell ref="FS79:FU79"/>
    <mergeCell ref="FV79:FX79"/>
    <mergeCell ref="FY79:FZ79"/>
    <mergeCell ref="GA79:GC79"/>
    <mergeCell ref="EX79:EZ79"/>
    <mergeCell ref="FA79:FB79"/>
    <mergeCell ref="FC79:FE79"/>
    <mergeCell ref="FF79:FH79"/>
    <mergeCell ref="FI79:FJ79"/>
    <mergeCell ref="FK79:FM79"/>
    <mergeCell ref="EH79:EJ79"/>
    <mergeCell ref="EK79:EL79"/>
    <mergeCell ref="EM79:EO79"/>
    <mergeCell ref="EP79:ER79"/>
    <mergeCell ref="ES79:ET79"/>
    <mergeCell ref="EU79:EW79"/>
    <mergeCell ref="DR79:DT79"/>
    <mergeCell ref="DU79:DV79"/>
    <mergeCell ref="DW79:DY79"/>
    <mergeCell ref="DZ79:EB79"/>
    <mergeCell ref="EC79:ED79"/>
    <mergeCell ref="EE79:EG79"/>
    <mergeCell ref="DB79:DD79"/>
    <mergeCell ref="DE79:DF79"/>
    <mergeCell ref="DG79:DI79"/>
    <mergeCell ref="DJ79:DL79"/>
    <mergeCell ref="DM79:DN79"/>
    <mergeCell ref="DO79:DQ79"/>
    <mergeCell ref="CL79:CN79"/>
    <mergeCell ref="CO79:CP79"/>
    <mergeCell ref="CQ79:CS79"/>
    <mergeCell ref="CT79:CV79"/>
    <mergeCell ref="CW79:CX79"/>
    <mergeCell ref="CY79:DA79"/>
    <mergeCell ref="BV79:BX79"/>
    <mergeCell ref="BY79:BZ79"/>
    <mergeCell ref="CA79:CC79"/>
    <mergeCell ref="CD79:CF79"/>
    <mergeCell ref="CG79:CH79"/>
    <mergeCell ref="CI79:CK79"/>
    <mergeCell ref="BF79:BH79"/>
    <mergeCell ref="BI79:BJ79"/>
    <mergeCell ref="BK79:BM79"/>
    <mergeCell ref="BN79:BP79"/>
    <mergeCell ref="BQ79:BR79"/>
    <mergeCell ref="BS79:BU79"/>
    <mergeCell ref="AP79:AR79"/>
    <mergeCell ref="AS79:AT79"/>
    <mergeCell ref="AU79:AW79"/>
    <mergeCell ref="AX79:AZ79"/>
    <mergeCell ref="BA79:BB79"/>
    <mergeCell ref="BC79:BE79"/>
    <mergeCell ref="Z79:AB79"/>
    <mergeCell ref="AC79:AD79"/>
    <mergeCell ref="AE79:AG79"/>
    <mergeCell ref="AH79:AJ79"/>
    <mergeCell ref="AK79:AL79"/>
    <mergeCell ref="AM79:AO79"/>
    <mergeCell ref="GL78:GN78"/>
    <mergeCell ref="GO78:GP78"/>
    <mergeCell ref="GQ78:GS78"/>
    <mergeCell ref="GT78:GV78"/>
    <mergeCell ref="A79:D79"/>
    <mergeCell ref="M79:N79"/>
    <mergeCell ref="O79:Q79"/>
    <mergeCell ref="R79:T79"/>
    <mergeCell ref="U79:V79"/>
    <mergeCell ref="W79:Y79"/>
    <mergeCell ref="FV78:FX78"/>
    <mergeCell ref="FY78:FZ78"/>
    <mergeCell ref="GA78:GC78"/>
    <mergeCell ref="GD78:GF78"/>
    <mergeCell ref="GG78:GH78"/>
    <mergeCell ref="GI78:GK78"/>
    <mergeCell ref="FF78:FH78"/>
    <mergeCell ref="FI78:FJ78"/>
    <mergeCell ref="FK78:FM78"/>
    <mergeCell ref="FN78:FP78"/>
    <mergeCell ref="FQ78:FR78"/>
    <mergeCell ref="FS78:FU78"/>
    <mergeCell ref="EP78:ER78"/>
    <mergeCell ref="ES78:ET78"/>
    <mergeCell ref="EU78:EW78"/>
    <mergeCell ref="EX78:EZ78"/>
    <mergeCell ref="FA78:FB78"/>
    <mergeCell ref="FC78:FE78"/>
    <mergeCell ref="DZ78:EB78"/>
    <mergeCell ref="EC78:ED78"/>
    <mergeCell ref="EE78:EG78"/>
    <mergeCell ref="EH78:EJ78"/>
    <mergeCell ref="EK78:EL78"/>
    <mergeCell ref="EM78:EO78"/>
    <mergeCell ref="DJ78:DL78"/>
    <mergeCell ref="DM78:DN78"/>
    <mergeCell ref="DO78:DQ78"/>
    <mergeCell ref="DR78:DT78"/>
    <mergeCell ref="DU78:DV78"/>
    <mergeCell ref="DW78:DY78"/>
    <mergeCell ref="CT78:CV78"/>
    <mergeCell ref="CW78:CX78"/>
    <mergeCell ref="CY78:DA78"/>
    <mergeCell ref="DB78:DD78"/>
    <mergeCell ref="DE78:DF78"/>
    <mergeCell ref="DG78:DI78"/>
    <mergeCell ref="CD78:CF78"/>
    <mergeCell ref="CG78:CH78"/>
    <mergeCell ref="CI78:CK78"/>
    <mergeCell ref="CL78:CN78"/>
    <mergeCell ref="CO78:CP78"/>
    <mergeCell ref="CQ78:CS78"/>
    <mergeCell ref="BN78:BP78"/>
    <mergeCell ref="BQ78:BR78"/>
    <mergeCell ref="BS78:BU78"/>
    <mergeCell ref="BV78:BX78"/>
    <mergeCell ref="BY78:BZ78"/>
    <mergeCell ref="CA78:CC78"/>
    <mergeCell ref="AX78:AZ78"/>
    <mergeCell ref="BA78:BB78"/>
    <mergeCell ref="BC78:BE78"/>
    <mergeCell ref="BF78:BH78"/>
    <mergeCell ref="BI78:BJ78"/>
    <mergeCell ref="BK78:BM78"/>
    <mergeCell ref="AH78:AJ78"/>
    <mergeCell ref="AK78:AL78"/>
    <mergeCell ref="AM78:AO78"/>
    <mergeCell ref="AP78:AR78"/>
    <mergeCell ref="AS78:AT78"/>
    <mergeCell ref="AU78:AW78"/>
    <mergeCell ref="GT77:GV77"/>
    <mergeCell ref="A78:D78"/>
    <mergeCell ref="M78:N78"/>
    <mergeCell ref="O78:Q78"/>
    <mergeCell ref="R78:T78"/>
    <mergeCell ref="U78:V78"/>
    <mergeCell ref="W78:Y78"/>
    <mergeCell ref="Z78:AB78"/>
    <mergeCell ref="AC78:AD78"/>
    <mergeCell ref="AE78:AG78"/>
    <mergeCell ref="GD77:GF77"/>
    <mergeCell ref="GG77:GH77"/>
    <mergeCell ref="GI77:GK77"/>
    <mergeCell ref="GL77:GN77"/>
    <mergeCell ref="GO77:GP77"/>
    <mergeCell ref="GQ77:GS77"/>
    <mergeCell ref="FN77:FP77"/>
    <mergeCell ref="FQ77:FR77"/>
    <mergeCell ref="FS77:FU77"/>
    <mergeCell ref="FV77:FX77"/>
    <mergeCell ref="FY77:FZ77"/>
    <mergeCell ref="GA77:GC77"/>
    <mergeCell ref="EX77:EZ77"/>
    <mergeCell ref="FA77:FB77"/>
    <mergeCell ref="FC77:FE77"/>
    <mergeCell ref="FF77:FH77"/>
    <mergeCell ref="FI77:FJ77"/>
    <mergeCell ref="FK77:FM77"/>
    <mergeCell ref="EH77:EJ77"/>
    <mergeCell ref="EK77:EL77"/>
    <mergeCell ref="EM77:EO77"/>
    <mergeCell ref="EP77:ER77"/>
    <mergeCell ref="ES77:ET77"/>
    <mergeCell ref="EU77:EW77"/>
    <mergeCell ref="DR77:DT77"/>
    <mergeCell ref="DU77:DV77"/>
    <mergeCell ref="DW77:DY77"/>
    <mergeCell ref="DZ77:EB77"/>
    <mergeCell ref="EC77:ED77"/>
    <mergeCell ref="EE77:EG77"/>
    <mergeCell ref="DB77:DD77"/>
    <mergeCell ref="DE77:DF77"/>
    <mergeCell ref="DG77:DI77"/>
    <mergeCell ref="DJ77:DL77"/>
    <mergeCell ref="DM77:DN77"/>
    <mergeCell ref="DO77:DQ77"/>
    <mergeCell ref="CL77:CN77"/>
    <mergeCell ref="CO77:CP77"/>
    <mergeCell ref="CQ77:CS77"/>
    <mergeCell ref="CT77:CV77"/>
    <mergeCell ref="CW77:CX77"/>
    <mergeCell ref="CY77:DA77"/>
    <mergeCell ref="BV77:BX77"/>
    <mergeCell ref="BY77:BZ77"/>
    <mergeCell ref="CA77:CC77"/>
    <mergeCell ref="CD77:CF77"/>
    <mergeCell ref="CG77:CH77"/>
    <mergeCell ref="CI77:CK77"/>
    <mergeCell ref="BF77:BH77"/>
    <mergeCell ref="BI77:BJ77"/>
    <mergeCell ref="BK77:BM77"/>
    <mergeCell ref="BN77:BP77"/>
    <mergeCell ref="BQ77:BR77"/>
    <mergeCell ref="BS77:BU77"/>
    <mergeCell ref="AP77:AR77"/>
    <mergeCell ref="AS77:AT77"/>
    <mergeCell ref="AU77:AW77"/>
    <mergeCell ref="AX77:AZ77"/>
    <mergeCell ref="BA77:BB77"/>
    <mergeCell ref="BC77:BE77"/>
    <mergeCell ref="Z77:AB77"/>
    <mergeCell ref="AC77:AD77"/>
    <mergeCell ref="AE77:AG77"/>
    <mergeCell ref="AH77:AJ77"/>
    <mergeCell ref="AK77:AL77"/>
    <mergeCell ref="AM77:AO77"/>
    <mergeCell ref="GL76:GN76"/>
    <mergeCell ref="GO76:GP76"/>
    <mergeCell ref="GQ76:GS76"/>
    <mergeCell ref="GT76:GV76"/>
    <mergeCell ref="A77:D77"/>
    <mergeCell ref="M77:N77"/>
    <mergeCell ref="O77:Q77"/>
    <mergeCell ref="R77:T77"/>
    <mergeCell ref="U77:V77"/>
    <mergeCell ref="W77:Y77"/>
    <mergeCell ref="FV76:FX76"/>
    <mergeCell ref="FY76:FZ76"/>
    <mergeCell ref="GA76:GC76"/>
    <mergeCell ref="GD76:GF76"/>
    <mergeCell ref="GG76:GH76"/>
    <mergeCell ref="GI76:GK76"/>
    <mergeCell ref="FF76:FH76"/>
    <mergeCell ref="FI76:FJ76"/>
    <mergeCell ref="FK76:FM76"/>
    <mergeCell ref="FN76:FP76"/>
    <mergeCell ref="FQ76:FR76"/>
    <mergeCell ref="FS76:FU76"/>
    <mergeCell ref="EP76:ER76"/>
    <mergeCell ref="ES76:ET76"/>
    <mergeCell ref="EU76:EW76"/>
    <mergeCell ref="EX76:EZ76"/>
    <mergeCell ref="FA76:FB76"/>
    <mergeCell ref="FC76:FE76"/>
    <mergeCell ref="DZ76:EB76"/>
    <mergeCell ref="EC76:ED76"/>
    <mergeCell ref="EE76:EG76"/>
    <mergeCell ref="EH76:EJ76"/>
    <mergeCell ref="EK76:EL76"/>
    <mergeCell ref="EM76:EO76"/>
    <mergeCell ref="DJ76:DL76"/>
    <mergeCell ref="DM76:DN76"/>
    <mergeCell ref="DO76:DQ76"/>
    <mergeCell ref="DR76:DT76"/>
    <mergeCell ref="DU76:DV76"/>
    <mergeCell ref="DW76:DY76"/>
    <mergeCell ref="CT76:CV76"/>
    <mergeCell ref="CW76:CX76"/>
    <mergeCell ref="CY76:DA76"/>
    <mergeCell ref="DB76:DD76"/>
    <mergeCell ref="DE76:DF76"/>
    <mergeCell ref="DG76:DI76"/>
    <mergeCell ref="CD76:CF76"/>
    <mergeCell ref="CG76:CH76"/>
    <mergeCell ref="CI76:CK76"/>
    <mergeCell ref="CL76:CN76"/>
    <mergeCell ref="CO76:CP76"/>
    <mergeCell ref="CQ76:CS76"/>
    <mergeCell ref="BN76:BP76"/>
    <mergeCell ref="BQ76:BR76"/>
    <mergeCell ref="BS76:BU76"/>
    <mergeCell ref="BV76:BX76"/>
    <mergeCell ref="BY76:BZ76"/>
    <mergeCell ref="CA76:CC76"/>
    <mergeCell ref="AX76:AZ76"/>
    <mergeCell ref="BA76:BB76"/>
    <mergeCell ref="BC76:BE76"/>
    <mergeCell ref="BF76:BH76"/>
    <mergeCell ref="BI76:BJ76"/>
    <mergeCell ref="BK76:BM76"/>
    <mergeCell ref="AH76:AJ76"/>
    <mergeCell ref="AK76:AL76"/>
    <mergeCell ref="AM76:AO76"/>
    <mergeCell ref="AP76:AR76"/>
    <mergeCell ref="AS76:AT76"/>
    <mergeCell ref="AU76:AW76"/>
    <mergeCell ref="GT75:GV75"/>
    <mergeCell ref="A76:D76"/>
    <mergeCell ref="M76:N76"/>
    <mergeCell ref="O76:Q76"/>
    <mergeCell ref="R76:T76"/>
    <mergeCell ref="U76:V76"/>
    <mergeCell ref="W76:Y76"/>
    <mergeCell ref="Z76:AB76"/>
    <mergeCell ref="AC76:AD76"/>
    <mergeCell ref="AE76:AG76"/>
    <mergeCell ref="GD75:GF75"/>
    <mergeCell ref="GG75:GH75"/>
    <mergeCell ref="GI75:GK75"/>
    <mergeCell ref="GL75:GN75"/>
    <mergeCell ref="GO75:GP75"/>
    <mergeCell ref="GQ75:GS75"/>
    <mergeCell ref="FN75:FP75"/>
    <mergeCell ref="FQ75:FR75"/>
    <mergeCell ref="FS75:FU75"/>
    <mergeCell ref="FV75:FX75"/>
    <mergeCell ref="FY75:FZ75"/>
    <mergeCell ref="GA75:GC75"/>
    <mergeCell ref="EX75:EZ75"/>
    <mergeCell ref="FA75:FB75"/>
    <mergeCell ref="FC75:FE75"/>
    <mergeCell ref="FF75:FH75"/>
    <mergeCell ref="FI75:FJ75"/>
    <mergeCell ref="FK75:FM75"/>
    <mergeCell ref="EH75:EJ75"/>
    <mergeCell ref="EK75:EL75"/>
    <mergeCell ref="EM75:EO75"/>
    <mergeCell ref="EP75:ER75"/>
    <mergeCell ref="ES75:ET75"/>
    <mergeCell ref="EU75:EW75"/>
    <mergeCell ref="DR75:DT75"/>
    <mergeCell ref="DU75:DV75"/>
    <mergeCell ref="DW75:DY75"/>
    <mergeCell ref="DZ75:EB75"/>
    <mergeCell ref="EC75:ED75"/>
    <mergeCell ref="EE75:EG75"/>
    <mergeCell ref="DB75:DD75"/>
    <mergeCell ref="DE75:DF75"/>
    <mergeCell ref="DG75:DI75"/>
    <mergeCell ref="DJ75:DL75"/>
    <mergeCell ref="DM75:DN75"/>
    <mergeCell ref="DO75:DQ75"/>
    <mergeCell ref="CL75:CN75"/>
    <mergeCell ref="CO75:CP75"/>
    <mergeCell ref="CQ75:CS75"/>
    <mergeCell ref="CT75:CV75"/>
    <mergeCell ref="CW75:CX75"/>
    <mergeCell ref="CY75:DA75"/>
    <mergeCell ref="BV75:BX75"/>
    <mergeCell ref="BY75:BZ75"/>
    <mergeCell ref="CA75:CC75"/>
    <mergeCell ref="CD75:CF75"/>
    <mergeCell ref="CG75:CH75"/>
    <mergeCell ref="CI75:CK75"/>
    <mergeCell ref="BF75:BH75"/>
    <mergeCell ref="BI75:BJ75"/>
    <mergeCell ref="BK75:BM75"/>
    <mergeCell ref="BN75:BP75"/>
    <mergeCell ref="BQ75:BR75"/>
    <mergeCell ref="BS75:BU75"/>
    <mergeCell ref="AP75:AR75"/>
    <mergeCell ref="AS75:AT75"/>
    <mergeCell ref="AU75:AW75"/>
    <mergeCell ref="AX75:AZ75"/>
    <mergeCell ref="BA75:BB75"/>
    <mergeCell ref="BC75:BE75"/>
    <mergeCell ref="Z75:AB75"/>
    <mergeCell ref="AC75:AD75"/>
    <mergeCell ref="AE75:AG75"/>
    <mergeCell ref="AH75:AJ75"/>
    <mergeCell ref="AK75:AL75"/>
    <mergeCell ref="AM75:AO75"/>
    <mergeCell ref="GL74:GN74"/>
    <mergeCell ref="GO74:GP74"/>
    <mergeCell ref="GQ74:GS74"/>
    <mergeCell ref="GT74:GV74"/>
    <mergeCell ref="A75:D75"/>
    <mergeCell ref="M75:N75"/>
    <mergeCell ref="O75:Q75"/>
    <mergeCell ref="R75:T75"/>
    <mergeCell ref="U75:V75"/>
    <mergeCell ref="W75:Y75"/>
    <mergeCell ref="FV74:FX74"/>
    <mergeCell ref="FY74:FZ74"/>
    <mergeCell ref="GA74:GC74"/>
    <mergeCell ref="GD74:GF74"/>
    <mergeCell ref="GG74:GH74"/>
    <mergeCell ref="GI74:GK74"/>
    <mergeCell ref="FF74:FH74"/>
    <mergeCell ref="FI74:FJ74"/>
    <mergeCell ref="FK74:FM74"/>
    <mergeCell ref="FN74:FP74"/>
    <mergeCell ref="FQ74:FR74"/>
    <mergeCell ref="FS74:FU74"/>
    <mergeCell ref="EP74:ER74"/>
    <mergeCell ref="ES74:ET74"/>
    <mergeCell ref="EU74:EW74"/>
    <mergeCell ref="EX74:EZ74"/>
    <mergeCell ref="FA74:FB74"/>
    <mergeCell ref="FC74:FE74"/>
    <mergeCell ref="DZ74:EB74"/>
    <mergeCell ref="EC74:ED74"/>
    <mergeCell ref="EE74:EG74"/>
    <mergeCell ref="EH74:EJ74"/>
    <mergeCell ref="EK74:EL74"/>
    <mergeCell ref="EM74:EO74"/>
    <mergeCell ref="DJ74:DL74"/>
    <mergeCell ref="DM74:DN74"/>
    <mergeCell ref="DO74:DQ74"/>
    <mergeCell ref="DR74:DT74"/>
    <mergeCell ref="DU74:DV74"/>
    <mergeCell ref="DW74:DY74"/>
    <mergeCell ref="CT74:CV74"/>
    <mergeCell ref="CW74:CX74"/>
    <mergeCell ref="CY74:DA74"/>
    <mergeCell ref="DB74:DD74"/>
    <mergeCell ref="DE74:DF74"/>
    <mergeCell ref="DG74:DI74"/>
    <mergeCell ref="CD74:CF74"/>
    <mergeCell ref="CG74:CH74"/>
    <mergeCell ref="CI74:CK74"/>
    <mergeCell ref="CL74:CN74"/>
    <mergeCell ref="CO74:CP74"/>
    <mergeCell ref="CQ74:CS74"/>
    <mergeCell ref="BN74:BP74"/>
    <mergeCell ref="BQ74:BR74"/>
    <mergeCell ref="BS74:BU74"/>
    <mergeCell ref="BV74:BX74"/>
    <mergeCell ref="BY74:BZ74"/>
    <mergeCell ref="CA74:CC74"/>
    <mergeCell ref="AX74:AZ74"/>
    <mergeCell ref="BA74:BB74"/>
    <mergeCell ref="BC74:BE74"/>
    <mergeCell ref="BF74:BH74"/>
    <mergeCell ref="BI74:BJ74"/>
    <mergeCell ref="BK74:BM74"/>
    <mergeCell ref="AH74:AJ74"/>
    <mergeCell ref="AK74:AL74"/>
    <mergeCell ref="AM74:AO74"/>
    <mergeCell ref="AP74:AR74"/>
    <mergeCell ref="AS74:AT74"/>
    <mergeCell ref="AU74:AW74"/>
    <mergeCell ref="GT73:GV73"/>
    <mergeCell ref="A74:D74"/>
    <mergeCell ref="M74:N74"/>
    <mergeCell ref="O74:Q74"/>
    <mergeCell ref="R74:T74"/>
    <mergeCell ref="U74:V74"/>
    <mergeCell ref="W74:Y74"/>
    <mergeCell ref="Z74:AB74"/>
    <mergeCell ref="AC74:AD74"/>
    <mergeCell ref="AE74:AG74"/>
    <mergeCell ref="GD73:GF73"/>
    <mergeCell ref="GG73:GH73"/>
    <mergeCell ref="GI73:GK73"/>
    <mergeCell ref="GL73:GN73"/>
    <mergeCell ref="GO73:GP73"/>
    <mergeCell ref="GQ73:GS73"/>
    <mergeCell ref="FN73:FP73"/>
    <mergeCell ref="FQ73:FR73"/>
    <mergeCell ref="FS73:FU73"/>
    <mergeCell ref="FV73:FX73"/>
    <mergeCell ref="FY73:FZ73"/>
    <mergeCell ref="GA73:GC73"/>
    <mergeCell ref="EX73:EZ73"/>
    <mergeCell ref="FA73:FB73"/>
    <mergeCell ref="FC73:FE73"/>
    <mergeCell ref="FF73:FH73"/>
    <mergeCell ref="FI73:FJ73"/>
    <mergeCell ref="FK73:FM73"/>
    <mergeCell ref="EH73:EJ73"/>
    <mergeCell ref="EK73:EL73"/>
    <mergeCell ref="EM73:EO73"/>
    <mergeCell ref="EP73:ER73"/>
    <mergeCell ref="ES73:ET73"/>
    <mergeCell ref="EU73:EW73"/>
    <mergeCell ref="DR73:DT73"/>
    <mergeCell ref="DU73:DV73"/>
    <mergeCell ref="DW73:DY73"/>
    <mergeCell ref="DZ73:EB73"/>
    <mergeCell ref="EC73:ED73"/>
    <mergeCell ref="EE73:EG73"/>
    <mergeCell ref="DB73:DD73"/>
    <mergeCell ref="DE73:DF73"/>
    <mergeCell ref="DG73:DI73"/>
    <mergeCell ref="DJ73:DL73"/>
    <mergeCell ref="DM73:DN73"/>
    <mergeCell ref="DO73:DQ73"/>
    <mergeCell ref="CL73:CN73"/>
    <mergeCell ref="CO73:CP73"/>
    <mergeCell ref="CQ73:CS73"/>
    <mergeCell ref="CT73:CV73"/>
    <mergeCell ref="CW73:CX73"/>
    <mergeCell ref="CY73:DA73"/>
    <mergeCell ref="BV73:BX73"/>
    <mergeCell ref="BY73:BZ73"/>
    <mergeCell ref="CA73:CC73"/>
    <mergeCell ref="CD73:CF73"/>
    <mergeCell ref="CG73:CH73"/>
    <mergeCell ref="CI73:CK73"/>
    <mergeCell ref="BF73:BH73"/>
    <mergeCell ref="BI73:BJ73"/>
    <mergeCell ref="BK73:BM73"/>
    <mergeCell ref="BN73:BP73"/>
    <mergeCell ref="BQ73:BR73"/>
    <mergeCell ref="BS73:BU73"/>
    <mergeCell ref="AP73:AR73"/>
    <mergeCell ref="AS73:AT73"/>
    <mergeCell ref="AU73:AW73"/>
    <mergeCell ref="AX73:AZ73"/>
    <mergeCell ref="BA73:BB73"/>
    <mergeCell ref="BC73:BE73"/>
    <mergeCell ref="Z73:AB73"/>
    <mergeCell ref="AC73:AD73"/>
    <mergeCell ref="AE73:AG73"/>
    <mergeCell ref="AH73:AJ73"/>
    <mergeCell ref="AK73:AL73"/>
    <mergeCell ref="AM73:AO73"/>
    <mergeCell ref="GL72:GN72"/>
    <mergeCell ref="GO72:GP72"/>
    <mergeCell ref="GQ72:GS72"/>
    <mergeCell ref="GT72:GV72"/>
    <mergeCell ref="A73:D73"/>
    <mergeCell ref="M73:N73"/>
    <mergeCell ref="O73:Q73"/>
    <mergeCell ref="R73:T73"/>
    <mergeCell ref="U73:V73"/>
    <mergeCell ref="W73:Y73"/>
    <mergeCell ref="FV72:FX72"/>
    <mergeCell ref="FY72:FZ72"/>
    <mergeCell ref="GA72:GC72"/>
    <mergeCell ref="GD72:GF72"/>
    <mergeCell ref="GG72:GH72"/>
    <mergeCell ref="GI72:GK72"/>
    <mergeCell ref="FF72:FH72"/>
    <mergeCell ref="FI72:FJ72"/>
    <mergeCell ref="FK72:FM72"/>
    <mergeCell ref="FN72:FP72"/>
    <mergeCell ref="FQ72:FR72"/>
    <mergeCell ref="FS72:FU72"/>
    <mergeCell ref="EP72:ER72"/>
    <mergeCell ref="ES72:ET72"/>
    <mergeCell ref="EU72:EW72"/>
    <mergeCell ref="EX72:EZ72"/>
    <mergeCell ref="FA72:FB72"/>
    <mergeCell ref="FC72:FE72"/>
    <mergeCell ref="DZ72:EB72"/>
    <mergeCell ref="EC72:ED72"/>
    <mergeCell ref="EE72:EG72"/>
    <mergeCell ref="EH72:EJ72"/>
    <mergeCell ref="EK72:EL72"/>
    <mergeCell ref="EM72:EO72"/>
    <mergeCell ref="DJ72:DL72"/>
    <mergeCell ref="DM72:DN72"/>
    <mergeCell ref="DO72:DQ72"/>
    <mergeCell ref="DR72:DT72"/>
    <mergeCell ref="DU72:DV72"/>
    <mergeCell ref="DW72:DY72"/>
    <mergeCell ref="CT72:CV72"/>
    <mergeCell ref="CW72:CX72"/>
    <mergeCell ref="CY72:DA72"/>
    <mergeCell ref="DB72:DD72"/>
    <mergeCell ref="DE72:DF72"/>
    <mergeCell ref="DG72:DI72"/>
    <mergeCell ref="CD72:CF72"/>
    <mergeCell ref="CG72:CH72"/>
    <mergeCell ref="CI72:CK72"/>
    <mergeCell ref="CL72:CN72"/>
    <mergeCell ref="CO72:CP72"/>
    <mergeCell ref="CQ72:CS72"/>
    <mergeCell ref="BN72:BP72"/>
    <mergeCell ref="BQ72:BR72"/>
    <mergeCell ref="BS72:BU72"/>
    <mergeCell ref="BV72:BX72"/>
    <mergeCell ref="BY72:BZ72"/>
    <mergeCell ref="CA72:CC72"/>
    <mergeCell ref="AX72:AZ72"/>
    <mergeCell ref="BA72:BB72"/>
    <mergeCell ref="BC72:BE72"/>
    <mergeCell ref="BF72:BH72"/>
    <mergeCell ref="BI72:BJ72"/>
    <mergeCell ref="BK72:BM72"/>
    <mergeCell ref="AH72:AJ72"/>
    <mergeCell ref="AK72:AL72"/>
    <mergeCell ref="AM72:AO72"/>
    <mergeCell ref="AP72:AR72"/>
    <mergeCell ref="AS72:AT72"/>
    <mergeCell ref="AU72:AW72"/>
    <mergeCell ref="GT71:GV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GD71:GF71"/>
    <mergeCell ref="GG71:GH71"/>
    <mergeCell ref="GI71:GK71"/>
    <mergeCell ref="GL71:GN71"/>
    <mergeCell ref="GO71:GP71"/>
    <mergeCell ref="GQ71:GS71"/>
    <mergeCell ref="FN71:FP71"/>
    <mergeCell ref="FQ71:FR71"/>
    <mergeCell ref="FS71:FU71"/>
    <mergeCell ref="FV71:FX71"/>
    <mergeCell ref="FY71:FZ71"/>
    <mergeCell ref="GA71:GC71"/>
    <mergeCell ref="EX71:EZ71"/>
    <mergeCell ref="FA71:FB71"/>
    <mergeCell ref="FC71:FE71"/>
    <mergeCell ref="FF71:FH71"/>
    <mergeCell ref="FI71:FJ71"/>
    <mergeCell ref="FK71:FM71"/>
    <mergeCell ref="EH71:EJ71"/>
    <mergeCell ref="EK71:EL71"/>
    <mergeCell ref="EM71:EO71"/>
    <mergeCell ref="EP71:ER71"/>
    <mergeCell ref="ES71:ET71"/>
    <mergeCell ref="EU71:EW71"/>
    <mergeCell ref="DR71:DT71"/>
    <mergeCell ref="DU71:DV71"/>
    <mergeCell ref="DW71:DY71"/>
    <mergeCell ref="DZ71:EB71"/>
    <mergeCell ref="EC71:ED71"/>
    <mergeCell ref="EE71:EG71"/>
    <mergeCell ref="DB71:DD71"/>
    <mergeCell ref="DE71:DF71"/>
    <mergeCell ref="DG71:DI71"/>
    <mergeCell ref="DJ71:DL71"/>
    <mergeCell ref="DM71:DN71"/>
    <mergeCell ref="DO71:DQ71"/>
    <mergeCell ref="CL71:CN71"/>
    <mergeCell ref="CO71:CP71"/>
    <mergeCell ref="CQ71:CS71"/>
    <mergeCell ref="CT71:CV71"/>
    <mergeCell ref="CW71:CX71"/>
    <mergeCell ref="CY71:DA71"/>
    <mergeCell ref="BV71:BX71"/>
    <mergeCell ref="BY71:BZ71"/>
    <mergeCell ref="CA71:CC71"/>
    <mergeCell ref="CD71:CF71"/>
    <mergeCell ref="CG71:CH71"/>
    <mergeCell ref="CI71:CK71"/>
    <mergeCell ref="BF71:BH71"/>
    <mergeCell ref="BI71:BJ71"/>
    <mergeCell ref="BK71:BM71"/>
    <mergeCell ref="BN71:BP71"/>
    <mergeCell ref="BQ71:BR71"/>
    <mergeCell ref="BS71:BU71"/>
    <mergeCell ref="AP71:AR71"/>
    <mergeCell ref="AS71:AT71"/>
    <mergeCell ref="AU71:AW71"/>
    <mergeCell ref="AX71:AZ71"/>
    <mergeCell ref="BA71:BB71"/>
    <mergeCell ref="BC71:BE71"/>
    <mergeCell ref="Z71:AB71"/>
    <mergeCell ref="AC71:AD71"/>
    <mergeCell ref="AE71:AG71"/>
    <mergeCell ref="AH71:AJ71"/>
    <mergeCell ref="AK71:AL71"/>
    <mergeCell ref="AM71:AO71"/>
    <mergeCell ref="GL70:GN70"/>
    <mergeCell ref="GO70:GP70"/>
    <mergeCell ref="GQ70:GS70"/>
    <mergeCell ref="GT70:GV70"/>
    <mergeCell ref="A71:D71"/>
    <mergeCell ref="M71:N71"/>
    <mergeCell ref="O71:Q71"/>
    <mergeCell ref="R71:T71"/>
    <mergeCell ref="U71:V71"/>
    <mergeCell ref="W71:Y71"/>
    <mergeCell ref="FV70:FX70"/>
    <mergeCell ref="FY70:FZ70"/>
    <mergeCell ref="GA70:GC70"/>
    <mergeCell ref="GD70:GF70"/>
    <mergeCell ref="GG70:GH70"/>
    <mergeCell ref="GI70:GK70"/>
    <mergeCell ref="FF70:FH70"/>
    <mergeCell ref="FI70:FJ70"/>
    <mergeCell ref="FK70:FM70"/>
    <mergeCell ref="FN70:FP70"/>
    <mergeCell ref="FQ70:FR70"/>
    <mergeCell ref="FS70:FU70"/>
    <mergeCell ref="EP70:ER70"/>
    <mergeCell ref="ES70:ET70"/>
    <mergeCell ref="EU70:EW70"/>
    <mergeCell ref="EX70:EZ70"/>
    <mergeCell ref="FA70:FB70"/>
    <mergeCell ref="FC70:FE70"/>
    <mergeCell ref="DZ70:EB70"/>
    <mergeCell ref="EC70:ED70"/>
    <mergeCell ref="EE70:EG70"/>
    <mergeCell ref="EH70:EJ70"/>
    <mergeCell ref="EK70:EL70"/>
    <mergeCell ref="EM70:EO70"/>
    <mergeCell ref="DJ70:DL70"/>
    <mergeCell ref="DM70:DN70"/>
    <mergeCell ref="DO70:DQ70"/>
    <mergeCell ref="DR70:DT70"/>
    <mergeCell ref="DU70:DV70"/>
    <mergeCell ref="DW70:DY70"/>
    <mergeCell ref="CT70:CV70"/>
    <mergeCell ref="CW70:CX70"/>
    <mergeCell ref="CY70:DA70"/>
    <mergeCell ref="DB70:DD70"/>
    <mergeCell ref="DE70:DF70"/>
    <mergeCell ref="DG70:DI70"/>
    <mergeCell ref="CD70:CF70"/>
    <mergeCell ref="CG70:CH70"/>
    <mergeCell ref="CI70:CK70"/>
    <mergeCell ref="CL70:CN70"/>
    <mergeCell ref="CO70:CP70"/>
    <mergeCell ref="CQ70:CS70"/>
    <mergeCell ref="BN70:BP70"/>
    <mergeCell ref="BQ70:BR70"/>
    <mergeCell ref="BS70:BU70"/>
    <mergeCell ref="BV70:BX70"/>
    <mergeCell ref="BY70:BZ70"/>
    <mergeCell ref="CA70:CC70"/>
    <mergeCell ref="AX70:AZ70"/>
    <mergeCell ref="BA70:BB70"/>
    <mergeCell ref="BC70:BE70"/>
    <mergeCell ref="BF70:BH70"/>
    <mergeCell ref="BI70:BJ70"/>
    <mergeCell ref="BK70:BM70"/>
    <mergeCell ref="AH70:AJ70"/>
    <mergeCell ref="AK70:AL70"/>
    <mergeCell ref="AM70:AO70"/>
    <mergeCell ref="AP70:AR70"/>
    <mergeCell ref="AS70:AT70"/>
    <mergeCell ref="AU70:AW70"/>
    <mergeCell ref="GT69:GV69"/>
    <mergeCell ref="A70:D70"/>
    <mergeCell ref="M70:N70"/>
    <mergeCell ref="O70:Q70"/>
    <mergeCell ref="R70:T70"/>
    <mergeCell ref="U70:V70"/>
    <mergeCell ref="W70:Y70"/>
    <mergeCell ref="Z70:AB70"/>
    <mergeCell ref="AC70:AD70"/>
    <mergeCell ref="AE70:AG70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GL68:GN68"/>
    <mergeCell ref="GO68:GP68"/>
    <mergeCell ref="GQ68:GS68"/>
    <mergeCell ref="GT68:GV68"/>
    <mergeCell ref="A69:D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A63:D63"/>
    <mergeCell ref="M63:N63"/>
    <mergeCell ref="O63:Q63"/>
    <mergeCell ref="R63:T63"/>
    <mergeCell ref="U63:V63"/>
    <mergeCell ref="W63:Y63"/>
    <mergeCell ref="GG62:GH62"/>
    <mergeCell ref="GI62:GK62"/>
    <mergeCell ref="GL62:GN62"/>
    <mergeCell ref="GO62:GP62"/>
    <mergeCell ref="GQ62:GS62"/>
    <mergeCell ref="GT62:GV62"/>
    <mergeCell ref="FQ62:FR62"/>
    <mergeCell ref="FS62:FU62"/>
    <mergeCell ref="FV62:FX62"/>
    <mergeCell ref="FY62:FZ62"/>
    <mergeCell ref="GA62:GC62"/>
    <mergeCell ref="GD62:GF62"/>
    <mergeCell ref="FA62:FB62"/>
    <mergeCell ref="FC62:FE62"/>
    <mergeCell ref="FF62:FH62"/>
    <mergeCell ref="FI62:FJ62"/>
    <mergeCell ref="FK62:FM62"/>
    <mergeCell ref="FN62:FP62"/>
    <mergeCell ref="EK62:EL62"/>
    <mergeCell ref="EM62:EO62"/>
    <mergeCell ref="EP62:ER62"/>
    <mergeCell ref="ES62:ET62"/>
    <mergeCell ref="EU62:EW62"/>
    <mergeCell ref="EX62:EZ62"/>
    <mergeCell ref="DU62:DV62"/>
    <mergeCell ref="DW62:DY62"/>
    <mergeCell ref="DZ62:EB62"/>
    <mergeCell ref="EC62:ED62"/>
    <mergeCell ref="EE62:EG62"/>
    <mergeCell ref="EH62:EJ62"/>
    <mergeCell ref="DE62:DF62"/>
    <mergeCell ref="DG62:DI62"/>
    <mergeCell ref="DJ62:DL62"/>
    <mergeCell ref="DM62:DN62"/>
    <mergeCell ref="DO62:DQ62"/>
    <mergeCell ref="DR62:DT62"/>
    <mergeCell ref="CO62:CP62"/>
    <mergeCell ref="CQ62:CS62"/>
    <mergeCell ref="CT62:CV62"/>
    <mergeCell ref="CW62:CX62"/>
    <mergeCell ref="CY62:DA62"/>
    <mergeCell ref="DB62:DD62"/>
    <mergeCell ref="BY62:BZ62"/>
    <mergeCell ref="CA62:CC62"/>
    <mergeCell ref="CD62:CF62"/>
    <mergeCell ref="CG62:CH62"/>
    <mergeCell ref="CI62:CK62"/>
    <mergeCell ref="CL62:CN62"/>
    <mergeCell ref="BI62:BJ62"/>
    <mergeCell ref="BK62:BM62"/>
    <mergeCell ref="BN62:BP62"/>
    <mergeCell ref="BQ62:BR62"/>
    <mergeCell ref="BS62:BU62"/>
    <mergeCell ref="BV62:BX62"/>
    <mergeCell ref="AS62:AT62"/>
    <mergeCell ref="AU62:AW62"/>
    <mergeCell ref="AX62:AZ62"/>
    <mergeCell ref="BA62:BB62"/>
    <mergeCell ref="BC62:BE62"/>
    <mergeCell ref="BF62:BH62"/>
    <mergeCell ref="AC62:AD62"/>
    <mergeCell ref="AE62:AG62"/>
    <mergeCell ref="AH62:AJ62"/>
    <mergeCell ref="AK62:AL62"/>
    <mergeCell ref="AM62:AO62"/>
    <mergeCell ref="AP62:AR62"/>
    <mergeCell ref="GT60:GV60"/>
    <mergeCell ref="A61:D61"/>
    <mergeCell ref="E61:GV61"/>
    <mergeCell ref="A62:D62"/>
    <mergeCell ref="M62:N62"/>
    <mergeCell ref="O62:Q62"/>
    <mergeCell ref="R62:T62"/>
    <mergeCell ref="U62:V62"/>
    <mergeCell ref="W62:Y62"/>
    <mergeCell ref="Z62:AB62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BV60:BX60"/>
    <mergeCell ref="BY60:BZ60"/>
    <mergeCell ref="CA60:CC60"/>
    <mergeCell ref="CD60:CF60"/>
    <mergeCell ref="CG60:CH60"/>
    <mergeCell ref="CI60:CK60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Z60:AB60"/>
    <mergeCell ref="AC60:AD60"/>
    <mergeCell ref="AE60:AG60"/>
    <mergeCell ref="AH60:AJ60"/>
    <mergeCell ref="AK60:AL60"/>
    <mergeCell ref="AM60:AO60"/>
    <mergeCell ref="GL59:GN59"/>
    <mergeCell ref="GO59:GP59"/>
    <mergeCell ref="GQ59:GS59"/>
    <mergeCell ref="GT59:GV59"/>
    <mergeCell ref="A60:L60"/>
    <mergeCell ref="M60:N60"/>
    <mergeCell ref="O60:Q60"/>
    <mergeCell ref="R60:T60"/>
    <mergeCell ref="U60:V60"/>
    <mergeCell ref="W60:Y60"/>
    <mergeCell ref="FV59:FX59"/>
    <mergeCell ref="FY59:FZ59"/>
    <mergeCell ref="GA59:GC59"/>
    <mergeCell ref="GD59:GF59"/>
    <mergeCell ref="GG59:GH59"/>
    <mergeCell ref="GI59:GK59"/>
    <mergeCell ref="FF59:FH59"/>
    <mergeCell ref="FI59:FJ59"/>
    <mergeCell ref="FK59:FM59"/>
    <mergeCell ref="FN59:FP59"/>
    <mergeCell ref="FQ59:FR59"/>
    <mergeCell ref="FS59:FU59"/>
    <mergeCell ref="EP59:ER59"/>
    <mergeCell ref="ES59:ET59"/>
    <mergeCell ref="EU59:EW59"/>
    <mergeCell ref="EX59:EZ59"/>
    <mergeCell ref="FA59:FB59"/>
    <mergeCell ref="FC59:FE59"/>
    <mergeCell ref="DZ59:EB59"/>
    <mergeCell ref="EC59:ED59"/>
    <mergeCell ref="EE59:EG59"/>
    <mergeCell ref="EH59:EJ59"/>
    <mergeCell ref="EK59:EL59"/>
    <mergeCell ref="EM59:EO59"/>
    <mergeCell ref="DJ59:DL59"/>
    <mergeCell ref="DM59:DN59"/>
    <mergeCell ref="DO59:DQ59"/>
    <mergeCell ref="DR59:DT59"/>
    <mergeCell ref="DU59:DV59"/>
    <mergeCell ref="DW59:DY59"/>
    <mergeCell ref="CT59:CV59"/>
    <mergeCell ref="CW59:CX59"/>
    <mergeCell ref="CY59:DA59"/>
    <mergeCell ref="DB59:DD59"/>
    <mergeCell ref="DE59:DF59"/>
    <mergeCell ref="DG59:DI59"/>
    <mergeCell ref="CD59:CF59"/>
    <mergeCell ref="CG59:CH59"/>
    <mergeCell ref="CI59:CK59"/>
    <mergeCell ref="CL59:CN59"/>
    <mergeCell ref="CO59:CP59"/>
    <mergeCell ref="CQ59:CS59"/>
    <mergeCell ref="BN59:BP59"/>
    <mergeCell ref="BQ59:BR59"/>
    <mergeCell ref="BS59:BU59"/>
    <mergeCell ref="BV59:BX59"/>
    <mergeCell ref="BY59:BZ59"/>
    <mergeCell ref="CA59:CC59"/>
    <mergeCell ref="AX59:AZ59"/>
    <mergeCell ref="BA59:BB59"/>
    <mergeCell ref="BC59:BE59"/>
    <mergeCell ref="BF59:BH59"/>
    <mergeCell ref="BI59:BJ59"/>
    <mergeCell ref="BK59:BM59"/>
    <mergeCell ref="AH59:AJ59"/>
    <mergeCell ref="AK59:AL59"/>
    <mergeCell ref="AM59:AO59"/>
    <mergeCell ref="AP59:AR59"/>
    <mergeCell ref="AS59:AT59"/>
    <mergeCell ref="AU59:AW59"/>
    <mergeCell ref="GT58:GV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GD58:GF58"/>
    <mergeCell ref="GG58:GH58"/>
    <mergeCell ref="GI58:GK58"/>
    <mergeCell ref="GL58:GN58"/>
    <mergeCell ref="GO58:GP58"/>
    <mergeCell ref="GQ58:GS58"/>
    <mergeCell ref="FN58:FP58"/>
    <mergeCell ref="FQ58:FR58"/>
    <mergeCell ref="FS58:FU58"/>
    <mergeCell ref="FV58:FX58"/>
    <mergeCell ref="FY58:FZ58"/>
    <mergeCell ref="GA58:GC58"/>
    <mergeCell ref="EX58:EZ58"/>
    <mergeCell ref="FA58:FB58"/>
    <mergeCell ref="FC58:FE58"/>
    <mergeCell ref="FF58:FH58"/>
    <mergeCell ref="FI58:FJ58"/>
    <mergeCell ref="FK58:FM58"/>
    <mergeCell ref="EH58:EJ58"/>
    <mergeCell ref="EK58:EL58"/>
    <mergeCell ref="EM58:EO58"/>
    <mergeCell ref="EP58:ER58"/>
    <mergeCell ref="ES58:ET58"/>
    <mergeCell ref="EU58:EW58"/>
    <mergeCell ref="DR58:DT58"/>
    <mergeCell ref="DU58:DV58"/>
    <mergeCell ref="DW58:DY58"/>
    <mergeCell ref="DZ58:EB58"/>
    <mergeCell ref="EC58:ED58"/>
    <mergeCell ref="EE58:EG58"/>
    <mergeCell ref="DB58:DD58"/>
    <mergeCell ref="DE58:DF58"/>
    <mergeCell ref="DG58:DI58"/>
    <mergeCell ref="DJ58:DL58"/>
    <mergeCell ref="DM58:DN58"/>
    <mergeCell ref="DO58:DQ58"/>
    <mergeCell ref="CL58:CN58"/>
    <mergeCell ref="CO58:CP58"/>
    <mergeCell ref="CQ58:CS58"/>
    <mergeCell ref="CT58:CV58"/>
    <mergeCell ref="CW58:CX58"/>
    <mergeCell ref="CY58:DA58"/>
    <mergeCell ref="BV58:BX58"/>
    <mergeCell ref="BY58:BZ58"/>
    <mergeCell ref="CA58:CC58"/>
    <mergeCell ref="CD58:CF58"/>
    <mergeCell ref="CG58:CH58"/>
    <mergeCell ref="CI58:CK58"/>
    <mergeCell ref="BF58:BH58"/>
    <mergeCell ref="BI58:BJ58"/>
    <mergeCell ref="BK58:BM58"/>
    <mergeCell ref="BN58:BP58"/>
    <mergeCell ref="BQ58:BR58"/>
    <mergeCell ref="BS58:BU58"/>
    <mergeCell ref="AP58:AR58"/>
    <mergeCell ref="AS58:AT58"/>
    <mergeCell ref="AU58:AW58"/>
    <mergeCell ref="AX58:AZ58"/>
    <mergeCell ref="BA58:BB58"/>
    <mergeCell ref="BC58:BE58"/>
    <mergeCell ref="Z58:AB58"/>
    <mergeCell ref="AC58:AD58"/>
    <mergeCell ref="AE58:AG58"/>
    <mergeCell ref="AH58:AJ58"/>
    <mergeCell ref="AK58:AL58"/>
    <mergeCell ref="AM58:AO58"/>
    <mergeCell ref="GL57:GN57"/>
    <mergeCell ref="GO57:GP57"/>
    <mergeCell ref="GQ57:GS57"/>
    <mergeCell ref="GT57:GV57"/>
    <mergeCell ref="A58:D58"/>
    <mergeCell ref="M58:N58"/>
    <mergeCell ref="O58:Q58"/>
    <mergeCell ref="R58:T58"/>
    <mergeCell ref="U58:V58"/>
    <mergeCell ref="W58:Y58"/>
    <mergeCell ref="FV57:FX57"/>
    <mergeCell ref="FY57:FZ57"/>
    <mergeCell ref="GA57:GC57"/>
    <mergeCell ref="GD57:GF57"/>
    <mergeCell ref="GG57:GH57"/>
    <mergeCell ref="GI57:GK57"/>
    <mergeCell ref="FF57:FH57"/>
    <mergeCell ref="FI57:FJ57"/>
    <mergeCell ref="FK57:FM57"/>
    <mergeCell ref="FN57:FP57"/>
    <mergeCell ref="FQ57:FR57"/>
    <mergeCell ref="FS57:FU57"/>
    <mergeCell ref="EP57:ER57"/>
    <mergeCell ref="ES57:ET57"/>
    <mergeCell ref="EU57:EW57"/>
    <mergeCell ref="EX57:EZ57"/>
    <mergeCell ref="FA57:FB57"/>
    <mergeCell ref="FC57:FE57"/>
    <mergeCell ref="DZ57:EB57"/>
    <mergeCell ref="EC57:ED57"/>
    <mergeCell ref="EE57:EG57"/>
    <mergeCell ref="EH57:EJ57"/>
    <mergeCell ref="EK57:EL57"/>
    <mergeCell ref="EM57:EO57"/>
    <mergeCell ref="DJ57:DL57"/>
    <mergeCell ref="DM57:DN57"/>
    <mergeCell ref="DO57:DQ57"/>
    <mergeCell ref="DR57:DT57"/>
    <mergeCell ref="DU57:DV57"/>
    <mergeCell ref="DW57:DY57"/>
    <mergeCell ref="CT57:CV57"/>
    <mergeCell ref="CW57:CX57"/>
    <mergeCell ref="CY57:DA57"/>
    <mergeCell ref="DB57:DD57"/>
    <mergeCell ref="DE57:DF57"/>
    <mergeCell ref="DG57:DI57"/>
    <mergeCell ref="CD57:CF57"/>
    <mergeCell ref="CG57:CH57"/>
    <mergeCell ref="CI57:CK57"/>
    <mergeCell ref="CL57:CN57"/>
    <mergeCell ref="CO57:CP57"/>
    <mergeCell ref="CQ57:CS57"/>
    <mergeCell ref="BN57:BP57"/>
    <mergeCell ref="BQ57:BR57"/>
    <mergeCell ref="BS57:BU57"/>
    <mergeCell ref="BV57:BX57"/>
    <mergeCell ref="BY57:BZ57"/>
    <mergeCell ref="CA57:CC57"/>
    <mergeCell ref="AX57:AZ57"/>
    <mergeCell ref="BA57:BB57"/>
    <mergeCell ref="BC57:BE57"/>
    <mergeCell ref="BF57:BH57"/>
    <mergeCell ref="BI57:BJ57"/>
    <mergeCell ref="BK57:BM57"/>
    <mergeCell ref="AH57:AJ57"/>
    <mergeCell ref="AK57:AL57"/>
    <mergeCell ref="AM57:AO57"/>
    <mergeCell ref="AP57:AR57"/>
    <mergeCell ref="AS57:AT57"/>
    <mergeCell ref="AU57:AW57"/>
    <mergeCell ref="GT56:GV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GD56:GF56"/>
    <mergeCell ref="GG56:GH56"/>
    <mergeCell ref="GI56:GK56"/>
    <mergeCell ref="GL56:GN56"/>
    <mergeCell ref="GO56:GP56"/>
    <mergeCell ref="GQ56:GS56"/>
    <mergeCell ref="FN56:FP56"/>
    <mergeCell ref="FQ56:FR56"/>
    <mergeCell ref="FS56:FU56"/>
    <mergeCell ref="FV56:FX56"/>
    <mergeCell ref="FY56:FZ56"/>
    <mergeCell ref="GA56:GC56"/>
    <mergeCell ref="EX56:EZ56"/>
    <mergeCell ref="FA56:FB56"/>
    <mergeCell ref="FC56:FE56"/>
    <mergeCell ref="FF56:FH56"/>
    <mergeCell ref="FI56:FJ56"/>
    <mergeCell ref="FK56:FM56"/>
    <mergeCell ref="EH56:EJ56"/>
    <mergeCell ref="EK56:EL56"/>
    <mergeCell ref="EM56:EO56"/>
    <mergeCell ref="EP56:ER56"/>
    <mergeCell ref="ES56:ET56"/>
    <mergeCell ref="EU56:EW56"/>
    <mergeCell ref="DR56:DT56"/>
    <mergeCell ref="DU56:DV56"/>
    <mergeCell ref="DW56:DY56"/>
    <mergeCell ref="DZ56:EB56"/>
    <mergeCell ref="EC56:ED56"/>
    <mergeCell ref="EE56:EG56"/>
    <mergeCell ref="DB56:DD56"/>
    <mergeCell ref="DE56:DF56"/>
    <mergeCell ref="DG56:DI56"/>
    <mergeCell ref="DJ56:DL56"/>
    <mergeCell ref="DM56:DN56"/>
    <mergeCell ref="DO56:DQ56"/>
    <mergeCell ref="CL56:CN56"/>
    <mergeCell ref="CO56:CP56"/>
    <mergeCell ref="CQ56:CS56"/>
    <mergeCell ref="CT56:CV56"/>
    <mergeCell ref="CW56:CX56"/>
    <mergeCell ref="CY56:DA56"/>
    <mergeCell ref="BV56:BX56"/>
    <mergeCell ref="BY56:BZ56"/>
    <mergeCell ref="CA56:CC56"/>
    <mergeCell ref="CD56:CF56"/>
    <mergeCell ref="CG56:CH56"/>
    <mergeCell ref="CI56:CK56"/>
    <mergeCell ref="BF56:BH56"/>
    <mergeCell ref="BI56:BJ56"/>
    <mergeCell ref="BK56:BM56"/>
    <mergeCell ref="BN56:BP56"/>
    <mergeCell ref="BQ56:BR56"/>
    <mergeCell ref="BS56:BU56"/>
    <mergeCell ref="AP56:AR56"/>
    <mergeCell ref="AS56:AT56"/>
    <mergeCell ref="AU56:AW56"/>
    <mergeCell ref="AX56:AZ56"/>
    <mergeCell ref="BA56:BB56"/>
    <mergeCell ref="BC56:BE56"/>
    <mergeCell ref="Z56:AB56"/>
    <mergeCell ref="AC56:AD56"/>
    <mergeCell ref="AE56:AG56"/>
    <mergeCell ref="AH56:AJ56"/>
    <mergeCell ref="AK56:AL56"/>
    <mergeCell ref="AM56:AO56"/>
    <mergeCell ref="GL55:GN55"/>
    <mergeCell ref="GO55:GP55"/>
    <mergeCell ref="GQ55:GS55"/>
    <mergeCell ref="GT55:GV55"/>
    <mergeCell ref="A56:D56"/>
    <mergeCell ref="M56:N56"/>
    <mergeCell ref="O56:Q56"/>
    <mergeCell ref="R56:T56"/>
    <mergeCell ref="U56:V56"/>
    <mergeCell ref="W56:Y56"/>
    <mergeCell ref="FV55:FX55"/>
    <mergeCell ref="FY55:FZ55"/>
    <mergeCell ref="GA55:GC55"/>
    <mergeCell ref="GD55:GF55"/>
    <mergeCell ref="GG55:GH55"/>
    <mergeCell ref="GI55:GK55"/>
    <mergeCell ref="FF55:FH55"/>
    <mergeCell ref="FI55:FJ55"/>
    <mergeCell ref="FK55:FM55"/>
    <mergeCell ref="FN55:FP55"/>
    <mergeCell ref="FQ55:FR55"/>
    <mergeCell ref="FS55:FU55"/>
    <mergeCell ref="EP55:ER55"/>
    <mergeCell ref="ES55:ET55"/>
    <mergeCell ref="EU55:EW55"/>
    <mergeCell ref="EX55:EZ55"/>
    <mergeCell ref="FA55:FB55"/>
    <mergeCell ref="FC55:FE55"/>
    <mergeCell ref="DZ55:EB55"/>
    <mergeCell ref="EC55:ED55"/>
    <mergeCell ref="EE55:EG55"/>
    <mergeCell ref="EH55:EJ55"/>
    <mergeCell ref="EK55:EL55"/>
    <mergeCell ref="EM55:EO55"/>
    <mergeCell ref="DJ55:DL55"/>
    <mergeCell ref="DM55:DN55"/>
    <mergeCell ref="DO55:DQ55"/>
    <mergeCell ref="DR55:DT55"/>
    <mergeCell ref="DU55:DV55"/>
    <mergeCell ref="DW55:DY55"/>
    <mergeCell ref="CT55:CV55"/>
    <mergeCell ref="CW55:CX55"/>
    <mergeCell ref="CY55:DA55"/>
    <mergeCell ref="DB55:DD55"/>
    <mergeCell ref="DE55:DF55"/>
    <mergeCell ref="DG55:DI55"/>
    <mergeCell ref="CD55:CF55"/>
    <mergeCell ref="CG55:CH55"/>
    <mergeCell ref="CI55:CK55"/>
    <mergeCell ref="CL55:CN55"/>
    <mergeCell ref="CO55:CP55"/>
    <mergeCell ref="CQ55:CS55"/>
    <mergeCell ref="BN55:BP55"/>
    <mergeCell ref="BQ55:BR55"/>
    <mergeCell ref="BS55:BU55"/>
    <mergeCell ref="BV55:BX55"/>
    <mergeCell ref="BY55:BZ55"/>
    <mergeCell ref="CA55:CC55"/>
    <mergeCell ref="AX55:AZ55"/>
    <mergeCell ref="BA55:BB55"/>
    <mergeCell ref="BC55:BE55"/>
    <mergeCell ref="BF55:BH55"/>
    <mergeCell ref="BI55:BJ55"/>
    <mergeCell ref="BK55:BM55"/>
    <mergeCell ref="AH55:AJ55"/>
    <mergeCell ref="AK55:AL55"/>
    <mergeCell ref="AM55:AO55"/>
    <mergeCell ref="AP55:AR55"/>
    <mergeCell ref="AS55:AT55"/>
    <mergeCell ref="AU55:AW55"/>
    <mergeCell ref="GT54:GV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D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GT52:GV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GL51:GN51"/>
    <mergeCell ref="GO51:GP51"/>
    <mergeCell ref="GQ51:GS51"/>
    <mergeCell ref="GT51:GV51"/>
    <mergeCell ref="A52:D52"/>
    <mergeCell ref="M52:N52"/>
    <mergeCell ref="O52:Q52"/>
    <mergeCell ref="R52:T52"/>
    <mergeCell ref="U52:V52"/>
    <mergeCell ref="W52:Y52"/>
    <mergeCell ref="FV51:FX51"/>
    <mergeCell ref="FY51:FZ51"/>
    <mergeCell ref="GA51:GC51"/>
    <mergeCell ref="GD51:GF51"/>
    <mergeCell ref="GG51:GH51"/>
    <mergeCell ref="GI51:GK51"/>
    <mergeCell ref="FF51:FH51"/>
    <mergeCell ref="FI51:FJ51"/>
    <mergeCell ref="FK51:FM51"/>
    <mergeCell ref="FN51:FP51"/>
    <mergeCell ref="FQ51:FR51"/>
    <mergeCell ref="FS51:FU51"/>
    <mergeCell ref="EP51:ER51"/>
    <mergeCell ref="ES51:ET51"/>
    <mergeCell ref="EU51:EW51"/>
    <mergeCell ref="EX51:EZ51"/>
    <mergeCell ref="FA51:FB51"/>
    <mergeCell ref="FC51:FE51"/>
    <mergeCell ref="DZ51:EB51"/>
    <mergeCell ref="EC51:ED51"/>
    <mergeCell ref="EE51:EG51"/>
    <mergeCell ref="EH51:EJ51"/>
    <mergeCell ref="EK51:EL51"/>
    <mergeCell ref="EM51:EO51"/>
    <mergeCell ref="DJ51:DL51"/>
    <mergeCell ref="DM51:DN51"/>
    <mergeCell ref="DO51:DQ51"/>
    <mergeCell ref="DR51:DT51"/>
    <mergeCell ref="DU51:DV51"/>
    <mergeCell ref="DW51:DY51"/>
    <mergeCell ref="CT51:CV51"/>
    <mergeCell ref="CW51:CX51"/>
    <mergeCell ref="CY51:DA51"/>
    <mergeCell ref="DB51:DD51"/>
    <mergeCell ref="DE51:DF51"/>
    <mergeCell ref="DG51:DI51"/>
    <mergeCell ref="CD51:CF51"/>
    <mergeCell ref="CG51:CH51"/>
    <mergeCell ref="CI51:CK51"/>
    <mergeCell ref="CL51:CN51"/>
    <mergeCell ref="CO51:CP51"/>
    <mergeCell ref="CQ51:CS51"/>
    <mergeCell ref="BN51:BP51"/>
    <mergeCell ref="BQ51:BR51"/>
    <mergeCell ref="BS51:BU51"/>
    <mergeCell ref="BV51:BX51"/>
    <mergeCell ref="BY51:BZ51"/>
    <mergeCell ref="CA51:CC51"/>
    <mergeCell ref="AX51:AZ51"/>
    <mergeCell ref="BA51:BB51"/>
    <mergeCell ref="BC51:BE51"/>
    <mergeCell ref="BF51:BH51"/>
    <mergeCell ref="BI51:BJ51"/>
    <mergeCell ref="BK51:BM51"/>
    <mergeCell ref="AH51:AJ51"/>
    <mergeCell ref="AK51:AL51"/>
    <mergeCell ref="AM51:AO51"/>
    <mergeCell ref="AP51:AR51"/>
    <mergeCell ref="AS51:AT51"/>
    <mergeCell ref="AU51:AW51"/>
    <mergeCell ref="GT50:GV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GD50:GF50"/>
    <mergeCell ref="GG50:GH50"/>
    <mergeCell ref="GI50:GK50"/>
    <mergeCell ref="GL50:GN50"/>
    <mergeCell ref="GO50:GP50"/>
    <mergeCell ref="GQ50:GS50"/>
    <mergeCell ref="FN50:FP50"/>
    <mergeCell ref="FQ50:FR50"/>
    <mergeCell ref="FS50:FU50"/>
    <mergeCell ref="FV50:FX50"/>
    <mergeCell ref="FY50:FZ50"/>
    <mergeCell ref="GA50:GC50"/>
    <mergeCell ref="EX50:EZ50"/>
    <mergeCell ref="FA50:FB50"/>
    <mergeCell ref="FC50:FE50"/>
    <mergeCell ref="FF50:FH50"/>
    <mergeCell ref="FI50:FJ50"/>
    <mergeCell ref="FK50:FM50"/>
    <mergeCell ref="EH50:EJ50"/>
    <mergeCell ref="EK50:EL50"/>
    <mergeCell ref="EM50:EO50"/>
    <mergeCell ref="EP50:ER50"/>
    <mergeCell ref="ES50:ET50"/>
    <mergeCell ref="EU50:EW50"/>
    <mergeCell ref="DR50:DT50"/>
    <mergeCell ref="DU50:DV50"/>
    <mergeCell ref="DW50:DY50"/>
    <mergeCell ref="DZ50:EB50"/>
    <mergeCell ref="EC50:ED50"/>
    <mergeCell ref="EE50:EG50"/>
    <mergeCell ref="DB50:DD50"/>
    <mergeCell ref="DE50:DF50"/>
    <mergeCell ref="DG50:DI50"/>
    <mergeCell ref="DJ50:DL50"/>
    <mergeCell ref="DM50:DN50"/>
    <mergeCell ref="DO50:DQ50"/>
    <mergeCell ref="CL50:CN50"/>
    <mergeCell ref="CO50:CP50"/>
    <mergeCell ref="CQ50:CS50"/>
    <mergeCell ref="CT50:CV50"/>
    <mergeCell ref="CW50:CX50"/>
    <mergeCell ref="CY50:DA50"/>
    <mergeCell ref="BV50:BX50"/>
    <mergeCell ref="BY50:BZ50"/>
    <mergeCell ref="CA50:CC50"/>
    <mergeCell ref="CD50:CF50"/>
    <mergeCell ref="CG50:CH50"/>
    <mergeCell ref="CI50:CK50"/>
    <mergeCell ref="BF50:BH50"/>
    <mergeCell ref="BI50:BJ50"/>
    <mergeCell ref="BK50:BM50"/>
    <mergeCell ref="BN50:BP50"/>
    <mergeCell ref="BQ50:BR50"/>
    <mergeCell ref="BS50:BU50"/>
    <mergeCell ref="AP50:AR50"/>
    <mergeCell ref="AS50:AT50"/>
    <mergeCell ref="AU50:AW50"/>
    <mergeCell ref="AX50:AZ50"/>
    <mergeCell ref="BA50:BB50"/>
    <mergeCell ref="BC50:BE50"/>
    <mergeCell ref="Z50:AB50"/>
    <mergeCell ref="AC50:AD50"/>
    <mergeCell ref="AE50:AG50"/>
    <mergeCell ref="AH50:AJ50"/>
    <mergeCell ref="AK50:AL50"/>
    <mergeCell ref="AM50:AO50"/>
    <mergeCell ref="GL49:GN49"/>
    <mergeCell ref="GO49:GP49"/>
    <mergeCell ref="GQ49:GS49"/>
    <mergeCell ref="GT49:GV49"/>
    <mergeCell ref="A50:D50"/>
    <mergeCell ref="M50:N50"/>
    <mergeCell ref="O50:Q50"/>
    <mergeCell ref="R50:T50"/>
    <mergeCell ref="U50:V50"/>
    <mergeCell ref="W50:Y50"/>
    <mergeCell ref="FV49:FX49"/>
    <mergeCell ref="FY49:FZ49"/>
    <mergeCell ref="GA49:GC49"/>
    <mergeCell ref="GD49:GF49"/>
    <mergeCell ref="GG49:GH49"/>
    <mergeCell ref="GI49:GK49"/>
    <mergeCell ref="FF49:FH49"/>
    <mergeCell ref="FI49:FJ49"/>
    <mergeCell ref="FK49:FM49"/>
    <mergeCell ref="FN49:FP49"/>
    <mergeCell ref="FQ49:FR49"/>
    <mergeCell ref="FS49:FU49"/>
    <mergeCell ref="EP49:ER49"/>
    <mergeCell ref="ES49:ET49"/>
    <mergeCell ref="EU49:EW49"/>
    <mergeCell ref="EX49:EZ49"/>
    <mergeCell ref="FA49:FB49"/>
    <mergeCell ref="FC49:FE49"/>
    <mergeCell ref="DZ49:EB49"/>
    <mergeCell ref="EC49:ED49"/>
    <mergeCell ref="EE49:EG49"/>
    <mergeCell ref="EH49:EJ49"/>
    <mergeCell ref="EK49:EL49"/>
    <mergeCell ref="EM49:EO49"/>
    <mergeCell ref="DJ49:DL49"/>
    <mergeCell ref="DM49:DN49"/>
    <mergeCell ref="DO49:DQ49"/>
    <mergeCell ref="DR49:DT49"/>
    <mergeCell ref="DU49:DV49"/>
    <mergeCell ref="DW49:DY49"/>
    <mergeCell ref="CT49:CV49"/>
    <mergeCell ref="CW49:CX49"/>
    <mergeCell ref="CY49:DA49"/>
    <mergeCell ref="DB49:DD49"/>
    <mergeCell ref="DE49:DF49"/>
    <mergeCell ref="DG49:DI49"/>
    <mergeCell ref="CD49:CF49"/>
    <mergeCell ref="CG49:CH49"/>
    <mergeCell ref="CI49:CK49"/>
    <mergeCell ref="CL49:CN49"/>
    <mergeCell ref="CO49:CP49"/>
    <mergeCell ref="CQ49:CS49"/>
    <mergeCell ref="BN49:BP49"/>
    <mergeCell ref="BQ49:BR49"/>
    <mergeCell ref="BS49:BU49"/>
    <mergeCell ref="BV49:BX49"/>
    <mergeCell ref="BY49:BZ49"/>
    <mergeCell ref="CA49:CC49"/>
    <mergeCell ref="AX49:AZ49"/>
    <mergeCell ref="BA49:BB49"/>
    <mergeCell ref="BC49:BE49"/>
    <mergeCell ref="BF49:BH49"/>
    <mergeCell ref="BI49:BJ49"/>
    <mergeCell ref="BK49:BM49"/>
    <mergeCell ref="AH49:AJ49"/>
    <mergeCell ref="AK49:AL49"/>
    <mergeCell ref="AM49:AO49"/>
    <mergeCell ref="AP49:AR49"/>
    <mergeCell ref="AS49:AT49"/>
    <mergeCell ref="AU49:AW49"/>
    <mergeCell ref="GT48:GV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GD48:GF48"/>
    <mergeCell ref="GG48:GH48"/>
    <mergeCell ref="GI48:GK48"/>
    <mergeCell ref="GL48:GN48"/>
    <mergeCell ref="GO48:GP48"/>
    <mergeCell ref="GQ48:GS48"/>
    <mergeCell ref="FN48:FP48"/>
    <mergeCell ref="FQ48:FR48"/>
    <mergeCell ref="FS48:FU48"/>
    <mergeCell ref="FV48:FX48"/>
    <mergeCell ref="FY48:FZ48"/>
    <mergeCell ref="GA48:GC48"/>
    <mergeCell ref="EX48:EZ48"/>
    <mergeCell ref="FA48:FB48"/>
    <mergeCell ref="FC48:FE48"/>
    <mergeCell ref="FF48:FH48"/>
    <mergeCell ref="FI48:FJ48"/>
    <mergeCell ref="FK48:FM48"/>
    <mergeCell ref="EH48:EJ48"/>
    <mergeCell ref="EK48:EL48"/>
    <mergeCell ref="EM48:EO48"/>
    <mergeCell ref="EP48:ER48"/>
    <mergeCell ref="ES48:ET48"/>
    <mergeCell ref="EU48:EW48"/>
    <mergeCell ref="DR48:DT48"/>
    <mergeCell ref="DU48:DV48"/>
    <mergeCell ref="DW48:DY48"/>
    <mergeCell ref="DZ48:EB48"/>
    <mergeCell ref="EC48:ED48"/>
    <mergeCell ref="EE48:EG48"/>
    <mergeCell ref="DB48:DD48"/>
    <mergeCell ref="DE48:DF48"/>
    <mergeCell ref="DG48:DI48"/>
    <mergeCell ref="DJ48:DL48"/>
    <mergeCell ref="DM48:DN48"/>
    <mergeCell ref="DO48:DQ48"/>
    <mergeCell ref="CL48:CN48"/>
    <mergeCell ref="CO48:CP48"/>
    <mergeCell ref="CQ48:CS48"/>
    <mergeCell ref="CT48:CV48"/>
    <mergeCell ref="CW48:CX48"/>
    <mergeCell ref="CY48:DA48"/>
    <mergeCell ref="BV48:BX48"/>
    <mergeCell ref="BY48:BZ48"/>
    <mergeCell ref="CA48:CC48"/>
    <mergeCell ref="CD48:CF48"/>
    <mergeCell ref="CG48:CH48"/>
    <mergeCell ref="CI48:CK48"/>
    <mergeCell ref="BF48:BH48"/>
    <mergeCell ref="BI48:BJ48"/>
    <mergeCell ref="BK48:BM48"/>
    <mergeCell ref="BN48:BP48"/>
    <mergeCell ref="BQ48:BR48"/>
    <mergeCell ref="BS48:BU48"/>
    <mergeCell ref="AP48:AR48"/>
    <mergeCell ref="AS48:AT48"/>
    <mergeCell ref="AU48:AW48"/>
    <mergeCell ref="AX48:AZ48"/>
    <mergeCell ref="BA48:BB48"/>
    <mergeCell ref="BC48:BE48"/>
    <mergeCell ref="Z48:AB48"/>
    <mergeCell ref="AC48:AD48"/>
    <mergeCell ref="AE48:AG48"/>
    <mergeCell ref="AH48:AJ48"/>
    <mergeCell ref="AK48:AL48"/>
    <mergeCell ref="AM48:AO48"/>
    <mergeCell ref="GL47:GN47"/>
    <mergeCell ref="GO47:GP47"/>
    <mergeCell ref="GQ47:GS47"/>
    <mergeCell ref="GT47:GV47"/>
    <mergeCell ref="A48:D48"/>
    <mergeCell ref="M48:N48"/>
    <mergeCell ref="O48:Q48"/>
    <mergeCell ref="R48:T48"/>
    <mergeCell ref="U48:V48"/>
    <mergeCell ref="W48:Y48"/>
    <mergeCell ref="FV47:FX47"/>
    <mergeCell ref="FY47:FZ47"/>
    <mergeCell ref="GA47:GC47"/>
    <mergeCell ref="GD47:GF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EP47:ER47"/>
    <mergeCell ref="ES47:ET47"/>
    <mergeCell ref="EU47:EW47"/>
    <mergeCell ref="EX47:EZ47"/>
    <mergeCell ref="FA47:FB47"/>
    <mergeCell ref="FC47:FE47"/>
    <mergeCell ref="DZ47:EB47"/>
    <mergeCell ref="EC47:ED47"/>
    <mergeCell ref="EE47:EG47"/>
    <mergeCell ref="EH47:EJ47"/>
    <mergeCell ref="EK47:EL47"/>
    <mergeCell ref="EM47:EO47"/>
    <mergeCell ref="DJ47:DL47"/>
    <mergeCell ref="DM47:DN47"/>
    <mergeCell ref="DO47:DQ47"/>
    <mergeCell ref="DR47:DT47"/>
    <mergeCell ref="DU47:DV47"/>
    <mergeCell ref="DW47:DY47"/>
    <mergeCell ref="CT47:CV47"/>
    <mergeCell ref="CW47:CX47"/>
    <mergeCell ref="CY47:DA47"/>
    <mergeCell ref="DB47:DD47"/>
    <mergeCell ref="DE47:DF47"/>
    <mergeCell ref="DG47:DI47"/>
    <mergeCell ref="CD47:CF47"/>
    <mergeCell ref="CG47:CH47"/>
    <mergeCell ref="CI47:CK47"/>
    <mergeCell ref="CL47:CN47"/>
    <mergeCell ref="CO47:CP47"/>
    <mergeCell ref="CQ47:CS47"/>
    <mergeCell ref="BN47:BP47"/>
    <mergeCell ref="BQ47:BR47"/>
    <mergeCell ref="BS47:BU47"/>
    <mergeCell ref="BV47:BX47"/>
    <mergeCell ref="BY47:BZ47"/>
    <mergeCell ref="CA47:CC47"/>
    <mergeCell ref="AX47:AZ47"/>
    <mergeCell ref="BA47:BB47"/>
    <mergeCell ref="BC47:BE47"/>
    <mergeCell ref="BF47:BH47"/>
    <mergeCell ref="BI47:BJ47"/>
    <mergeCell ref="BK47:BM47"/>
    <mergeCell ref="AH47:AJ47"/>
    <mergeCell ref="AK47:AL47"/>
    <mergeCell ref="AM47:AO47"/>
    <mergeCell ref="AP47:AR47"/>
    <mergeCell ref="AS47:AT47"/>
    <mergeCell ref="AU47:AW47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GD46:GF46"/>
    <mergeCell ref="GG46:GH46"/>
    <mergeCell ref="GI46:GK46"/>
    <mergeCell ref="GL46:GN46"/>
    <mergeCell ref="GO46:GP46"/>
    <mergeCell ref="GQ46:GS46"/>
    <mergeCell ref="FN46:FP46"/>
    <mergeCell ref="FQ46:FR46"/>
    <mergeCell ref="FS46:FU46"/>
    <mergeCell ref="FV46:FX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EH46:EJ46"/>
    <mergeCell ref="EK46:EL46"/>
    <mergeCell ref="EM46:EO46"/>
    <mergeCell ref="EP46:ER46"/>
    <mergeCell ref="ES46:ET46"/>
    <mergeCell ref="EU46:EW46"/>
    <mergeCell ref="DR46:DT46"/>
    <mergeCell ref="DU46:DV46"/>
    <mergeCell ref="DW46:DY46"/>
    <mergeCell ref="DZ46:EB46"/>
    <mergeCell ref="EC46:ED46"/>
    <mergeCell ref="EE46:EG46"/>
    <mergeCell ref="DB46:DD46"/>
    <mergeCell ref="DE46:DF46"/>
    <mergeCell ref="DG46:DI46"/>
    <mergeCell ref="DJ46:DL46"/>
    <mergeCell ref="DM46:DN46"/>
    <mergeCell ref="DO46:DQ46"/>
    <mergeCell ref="CL46:CN46"/>
    <mergeCell ref="CO46:CP46"/>
    <mergeCell ref="CQ46:CS46"/>
    <mergeCell ref="CT46:CV46"/>
    <mergeCell ref="CW46:CX46"/>
    <mergeCell ref="CY46:DA46"/>
    <mergeCell ref="BV46:BX46"/>
    <mergeCell ref="BY46:BZ46"/>
    <mergeCell ref="CA46:CC46"/>
    <mergeCell ref="CD46:CF46"/>
    <mergeCell ref="CG46:CH46"/>
    <mergeCell ref="CI46:CK46"/>
    <mergeCell ref="BF46:BH46"/>
    <mergeCell ref="BI46:BJ46"/>
    <mergeCell ref="BK46:BM46"/>
    <mergeCell ref="BN46:BP46"/>
    <mergeCell ref="BQ46:BR46"/>
    <mergeCell ref="BS46:BU46"/>
    <mergeCell ref="AP46:AR46"/>
    <mergeCell ref="AS46:AT46"/>
    <mergeCell ref="AU46:AW46"/>
    <mergeCell ref="AX46:AZ46"/>
    <mergeCell ref="BA46:BB46"/>
    <mergeCell ref="BC46:BE46"/>
    <mergeCell ref="Z46:AB46"/>
    <mergeCell ref="AC46:AD46"/>
    <mergeCell ref="AE46:AG46"/>
    <mergeCell ref="AH46:AJ46"/>
    <mergeCell ref="AK46:AL46"/>
    <mergeCell ref="AM46:AO46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FV45:FX45"/>
    <mergeCell ref="FY45:FZ45"/>
    <mergeCell ref="GA45:GC45"/>
    <mergeCell ref="GD45:GF45"/>
    <mergeCell ref="GG45:GH45"/>
    <mergeCell ref="GI45:GK45"/>
    <mergeCell ref="FF45:FH45"/>
    <mergeCell ref="FI45:FJ45"/>
    <mergeCell ref="FK45:FM45"/>
    <mergeCell ref="FN45:FP45"/>
    <mergeCell ref="FQ45:FR45"/>
    <mergeCell ref="FS45:FU45"/>
    <mergeCell ref="EP45:ER45"/>
    <mergeCell ref="ES45:ET45"/>
    <mergeCell ref="EU45:EW45"/>
    <mergeCell ref="EX45:EZ45"/>
    <mergeCell ref="FA45:FB45"/>
    <mergeCell ref="FC45:FE45"/>
    <mergeCell ref="DZ45:EB45"/>
    <mergeCell ref="EC45:ED45"/>
    <mergeCell ref="EE45:EG45"/>
    <mergeCell ref="EH45:EJ45"/>
    <mergeCell ref="EK45:EL45"/>
    <mergeCell ref="EM45:EO45"/>
    <mergeCell ref="DJ45:DL45"/>
    <mergeCell ref="DM45:DN45"/>
    <mergeCell ref="DO45:DQ45"/>
    <mergeCell ref="DR45:DT45"/>
    <mergeCell ref="DU45:DV45"/>
    <mergeCell ref="DW45:DY45"/>
    <mergeCell ref="CT45:CV45"/>
    <mergeCell ref="CW45:CX45"/>
    <mergeCell ref="CY45:DA45"/>
    <mergeCell ref="DB45:DD45"/>
    <mergeCell ref="DE45:DF45"/>
    <mergeCell ref="DG45:DI45"/>
    <mergeCell ref="CD45:CF45"/>
    <mergeCell ref="CG45:CH45"/>
    <mergeCell ref="CI45:CK45"/>
    <mergeCell ref="CL45:CN45"/>
    <mergeCell ref="CO45:CP45"/>
    <mergeCell ref="CQ45:CS45"/>
    <mergeCell ref="BN45:BP45"/>
    <mergeCell ref="BQ45:BR45"/>
    <mergeCell ref="BS45:BU45"/>
    <mergeCell ref="BV45:BX45"/>
    <mergeCell ref="BY45:BZ45"/>
    <mergeCell ref="CA45:CC45"/>
    <mergeCell ref="AX45:AZ45"/>
    <mergeCell ref="BA45:BB45"/>
    <mergeCell ref="BC45:BE45"/>
    <mergeCell ref="BF45:BH45"/>
    <mergeCell ref="BI45:BJ45"/>
    <mergeCell ref="BK45:BM45"/>
    <mergeCell ref="AH45:AJ45"/>
    <mergeCell ref="AK45:AL45"/>
    <mergeCell ref="AM45:AO45"/>
    <mergeCell ref="AP45:AR45"/>
    <mergeCell ref="AS45:AT45"/>
    <mergeCell ref="AU45:AW45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A44:D44"/>
    <mergeCell ref="M44:N44"/>
    <mergeCell ref="O44:Q44"/>
    <mergeCell ref="R44:T44"/>
    <mergeCell ref="U44:V44"/>
    <mergeCell ref="W44:Y44"/>
    <mergeCell ref="GG43:GH43"/>
    <mergeCell ref="GI43:GK43"/>
    <mergeCell ref="GL43:GN43"/>
    <mergeCell ref="GO43:GP43"/>
    <mergeCell ref="GQ43:GS43"/>
    <mergeCell ref="GT43:GV43"/>
    <mergeCell ref="FQ43:FR43"/>
    <mergeCell ref="FS43:FU43"/>
    <mergeCell ref="FV43:FX43"/>
    <mergeCell ref="FY43:FZ43"/>
    <mergeCell ref="GA43:GC43"/>
    <mergeCell ref="GD43:GF43"/>
    <mergeCell ref="FA43:FB43"/>
    <mergeCell ref="FC43:FE43"/>
    <mergeCell ref="FF43:FH43"/>
    <mergeCell ref="FI43:FJ43"/>
    <mergeCell ref="FK43:FM43"/>
    <mergeCell ref="FN43:FP43"/>
    <mergeCell ref="EK43:EL43"/>
    <mergeCell ref="EM43:EO43"/>
    <mergeCell ref="EP43:ER43"/>
    <mergeCell ref="ES43:ET43"/>
    <mergeCell ref="EU43:EW43"/>
    <mergeCell ref="EX43:EZ43"/>
    <mergeCell ref="DU43:DV43"/>
    <mergeCell ref="DW43:DY43"/>
    <mergeCell ref="DZ43:EB43"/>
    <mergeCell ref="EC43:ED43"/>
    <mergeCell ref="EE43:EG43"/>
    <mergeCell ref="EH43:EJ43"/>
    <mergeCell ref="DE43:DF43"/>
    <mergeCell ref="DG43:DI43"/>
    <mergeCell ref="DJ43:DL43"/>
    <mergeCell ref="DM43:DN43"/>
    <mergeCell ref="DO43:DQ43"/>
    <mergeCell ref="DR43:DT43"/>
    <mergeCell ref="CO43:CP43"/>
    <mergeCell ref="CQ43:CS43"/>
    <mergeCell ref="CT43:CV43"/>
    <mergeCell ref="CW43:CX43"/>
    <mergeCell ref="CY43:DA43"/>
    <mergeCell ref="DB43:DD43"/>
    <mergeCell ref="BY43:BZ43"/>
    <mergeCell ref="CA43:CC43"/>
    <mergeCell ref="CD43:CF43"/>
    <mergeCell ref="CG43:CH43"/>
    <mergeCell ref="CI43:CK43"/>
    <mergeCell ref="CL43:CN43"/>
    <mergeCell ref="BI43:BJ43"/>
    <mergeCell ref="BK43:BM43"/>
    <mergeCell ref="BN43:BP43"/>
    <mergeCell ref="BQ43:BR43"/>
    <mergeCell ref="BS43:BU43"/>
    <mergeCell ref="BV43:BX43"/>
    <mergeCell ref="AS43:AT43"/>
    <mergeCell ref="AU43:AW43"/>
    <mergeCell ref="AX43:AZ43"/>
    <mergeCell ref="BA43:BB43"/>
    <mergeCell ref="BC43:BE43"/>
    <mergeCell ref="BF43:BH43"/>
    <mergeCell ref="AC43:AD43"/>
    <mergeCell ref="AE43:AG43"/>
    <mergeCell ref="AH43:AJ43"/>
    <mergeCell ref="AK43:AL43"/>
    <mergeCell ref="AM43:AO43"/>
    <mergeCell ref="AP43:AR43"/>
    <mergeCell ref="GT41:GV41"/>
    <mergeCell ref="A42:D42"/>
    <mergeCell ref="E42:GV42"/>
    <mergeCell ref="A43:D43"/>
    <mergeCell ref="M43:N43"/>
    <mergeCell ref="O43:Q43"/>
    <mergeCell ref="R43:T43"/>
    <mergeCell ref="U43:V43"/>
    <mergeCell ref="W43:Y43"/>
    <mergeCell ref="Z43:AB43"/>
    <mergeCell ref="GD41:GF41"/>
    <mergeCell ref="GG41:GH41"/>
    <mergeCell ref="GI41:GK41"/>
    <mergeCell ref="GL41:GN41"/>
    <mergeCell ref="GO41:GP41"/>
    <mergeCell ref="GQ41:GS41"/>
    <mergeCell ref="FN41:FP41"/>
    <mergeCell ref="FQ41:FR41"/>
    <mergeCell ref="FS41:FU41"/>
    <mergeCell ref="FV41:FX41"/>
    <mergeCell ref="FY41:FZ41"/>
    <mergeCell ref="GA41:GC41"/>
    <mergeCell ref="EX41:EZ41"/>
    <mergeCell ref="FA41:FB41"/>
    <mergeCell ref="FC41:FE41"/>
    <mergeCell ref="FF41:FH41"/>
    <mergeCell ref="FI41:FJ41"/>
    <mergeCell ref="FK41:FM41"/>
    <mergeCell ref="EH41:EJ41"/>
    <mergeCell ref="EK41:EL41"/>
    <mergeCell ref="EM41:EO41"/>
    <mergeCell ref="EP41:ER41"/>
    <mergeCell ref="ES41:ET41"/>
    <mergeCell ref="EU41:EW41"/>
    <mergeCell ref="DR41:DT41"/>
    <mergeCell ref="DU41:DV41"/>
    <mergeCell ref="DW41:DY41"/>
    <mergeCell ref="DZ41:EB41"/>
    <mergeCell ref="EC41:ED41"/>
    <mergeCell ref="EE41:EG41"/>
    <mergeCell ref="DB41:DD41"/>
    <mergeCell ref="DE41:DF41"/>
    <mergeCell ref="DG41:DI41"/>
    <mergeCell ref="DJ41:DL41"/>
    <mergeCell ref="DM41:DN41"/>
    <mergeCell ref="DO41:DQ41"/>
    <mergeCell ref="CL41:CN41"/>
    <mergeCell ref="CO41:CP41"/>
    <mergeCell ref="CQ41:CS41"/>
    <mergeCell ref="CT41:CV41"/>
    <mergeCell ref="CW41:CX41"/>
    <mergeCell ref="CY41:DA41"/>
    <mergeCell ref="BV41:BX41"/>
    <mergeCell ref="BY41:BZ41"/>
    <mergeCell ref="CA41:CC41"/>
    <mergeCell ref="CD41:CF41"/>
    <mergeCell ref="CG41:CH41"/>
    <mergeCell ref="CI41:CK41"/>
    <mergeCell ref="BF41:BH41"/>
    <mergeCell ref="BI41:BJ41"/>
    <mergeCell ref="BK41:BM41"/>
    <mergeCell ref="BN41:BP41"/>
    <mergeCell ref="BQ41:BR41"/>
    <mergeCell ref="BS41:BU41"/>
    <mergeCell ref="AP41:AR41"/>
    <mergeCell ref="AS41:AT41"/>
    <mergeCell ref="AU41:AW41"/>
    <mergeCell ref="AX41:AZ41"/>
    <mergeCell ref="BA41:BB41"/>
    <mergeCell ref="BC41:BE41"/>
    <mergeCell ref="Z41:AB41"/>
    <mergeCell ref="AC41:AD41"/>
    <mergeCell ref="AE41:AG41"/>
    <mergeCell ref="AH41:AJ41"/>
    <mergeCell ref="AK41:AL41"/>
    <mergeCell ref="AM41:AO41"/>
    <mergeCell ref="GL40:GN40"/>
    <mergeCell ref="GO40:GP40"/>
    <mergeCell ref="GQ40:GS40"/>
    <mergeCell ref="GT40:GV40"/>
    <mergeCell ref="A41:L41"/>
    <mergeCell ref="M41:N41"/>
    <mergeCell ref="O41:Q41"/>
    <mergeCell ref="R41:T41"/>
    <mergeCell ref="U41:V41"/>
    <mergeCell ref="W41:Y41"/>
    <mergeCell ref="FV40:FX40"/>
    <mergeCell ref="FY40:FZ40"/>
    <mergeCell ref="GA40:GC40"/>
    <mergeCell ref="GD40:GF40"/>
    <mergeCell ref="GG40:GH40"/>
    <mergeCell ref="GI40:GK40"/>
    <mergeCell ref="FF40:FH40"/>
    <mergeCell ref="FI40:FJ40"/>
    <mergeCell ref="FK40:FM40"/>
    <mergeCell ref="FN40:FP40"/>
    <mergeCell ref="FQ40:FR40"/>
    <mergeCell ref="FS40:FU40"/>
    <mergeCell ref="EP40:ER40"/>
    <mergeCell ref="ES40:ET40"/>
    <mergeCell ref="EU40:EW40"/>
    <mergeCell ref="EX40:EZ40"/>
    <mergeCell ref="FA40:FB40"/>
    <mergeCell ref="FC40:FE40"/>
    <mergeCell ref="DZ40:EB40"/>
    <mergeCell ref="EC40:ED40"/>
    <mergeCell ref="EE40:EG40"/>
    <mergeCell ref="EH40:EJ40"/>
    <mergeCell ref="EK40:EL40"/>
    <mergeCell ref="EM40:EO40"/>
    <mergeCell ref="DJ40:DL40"/>
    <mergeCell ref="DM40:DN40"/>
    <mergeCell ref="DO40:DQ40"/>
    <mergeCell ref="DR40:DT40"/>
    <mergeCell ref="DU40:DV40"/>
    <mergeCell ref="DW40:DY40"/>
    <mergeCell ref="CT40:CV40"/>
    <mergeCell ref="CW40:CX40"/>
    <mergeCell ref="CY40:DA40"/>
    <mergeCell ref="DB40:DD40"/>
    <mergeCell ref="DE40:DF40"/>
    <mergeCell ref="DG40:DI40"/>
    <mergeCell ref="CD40:CF40"/>
    <mergeCell ref="CG40:CH40"/>
    <mergeCell ref="CI40:CK40"/>
    <mergeCell ref="CL40:CN40"/>
    <mergeCell ref="CO40:CP40"/>
    <mergeCell ref="CQ40:CS40"/>
    <mergeCell ref="BN40:BP40"/>
    <mergeCell ref="BQ40:BR40"/>
    <mergeCell ref="BS40:BU40"/>
    <mergeCell ref="BV40:BX40"/>
    <mergeCell ref="BY40:BZ40"/>
    <mergeCell ref="CA40:CC40"/>
    <mergeCell ref="AX40:AZ40"/>
    <mergeCell ref="BA40:BB40"/>
    <mergeCell ref="BC40:BE40"/>
    <mergeCell ref="BF40:BH40"/>
    <mergeCell ref="BI40:BJ40"/>
    <mergeCell ref="BK40:BM40"/>
    <mergeCell ref="AH40:AJ40"/>
    <mergeCell ref="AK40:AL40"/>
    <mergeCell ref="AM40:AO40"/>
    <mergeCell ref="AP40:AR40"/>
    <mergeCell ref="AS40:AT40"/>
    <mergeCell ref="AU40:AW40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GD39:GF39"/>
    <mergeCell ref="GG39:GH39"/>
    <mergeCell ref="GI39:GK39"/>
    <mergeCell ref="GL39:GN39"/>
    <mergeCell ref="GO39:GP39"/>
    <mergeCell ref="GQ39:GS39"/>
    <mergeCell ref="FN39:FP39"/>
    <mergeCell ref="FQ39:FR39"/>
    <mergeCell ref="FS39:FU39"/>
    <mergeCell ref="FV39:FX39"/>
    <mergeCell ref="FY39:FZ39"/>
    <mergeCell ref="GA39:GC39"/>
    <mergeCell ref="EX39:EZ39"/>
    <mergeCell ref="FA39:FB39"/>
    <mergeCell ref="FC39:FE39"/>
    <mergeCell ref="FF39:FH39"/>
    <mergeCell ref="FI39:FJ39"/>
    <mergeCell ref="FK39:FM39"/>
    <mergeCell ref="EH39:EJ39"/>
    <mergeCell ref="EK39:EL39"/>
    <mergeCell ref="EM39:EO39"/>
    <mergeCell ref="EP39:ER39"/>
    <mergeCell ref="ES39:ET39"/>
    <mergeCell ref="EU39:EW39"/>
    <mergeCell ref="DR39:DT39"/>
    <mergeCell ref="DU39:DV39"/>
    <mergeCell ref="DW39:DY39"/>
    <mergeCell ref="DZ39:EB39"/>
    <mergeCell ref="EC39:ED39"/>
    <mergeCell ref="EE39:EG39"/>
    <mergeCell ref="DB39:DD39"/>
    <mergeCell ref="DE39:DF39"/>
    <mergeCell ref="DG39:DI39"/>
    <mergeCell ref="DJ39:DL39"/>
    <mergeCell ref="DM39:DN39"/>
    <mergeCell ref="DO39:DQ39"/>
    <mergeCell ref="CL39:CN39"/>
    <mergeCell ref="CO39:CP39"/>
    <mergeCell ref="CQ39:CS39"/>
    <mergeCell ref="CT39:CV39"/>
    <mergeCell ref="CW39:CX39"/>
    <mergeCell ref="CY39:DA39"/>
    <mergeCell ref="BV39:BX39"/>
    <mergeCell ref="BY39:BZ39"/>
    <mergeCell ref="CA39:CC39"/>
    <mergeCell ref="CD39:CF39"/>
    <mergeCell ref="CG39:CH39"/>
    <mergeCell ref="CI39:CK39"/>
    <mergeCell ref="BF39:BH39"/>
    <mergeCell ref="BI39:BJ39"/>
    <mergeCell ref="BK39:BM39"/>
    <mergeCell ref="BN39:BP39"/>
    <mergeCell ref="BQ39:BR39"/>
    <mergeCell ref="BS39:BU39"/>
    <mergeCell ref="AP39:AR39"/>
    <mergeCell ref="AS39:AT39"/>
    <mergeCell ref="AU39:AW39"/>
    <mergeCell ref="AX39:AZ39"/>
    <mergeCell ref="BA39:BB39"/>
    <mergeCell ref="BC39:BE39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GG38:GH38"/>
    <mergeCell ref="GI38:GK38"/>
    <mergeCell ref="GL38:GN38"/>
    <mergeCell ref="GO38:GP38"/>
    <mergeCell ref="GQ38:GS38"/>
    <mergeCell ref="GT38:GV38"/>
    <mergeCell ref="FQ38:FR38"/>
    <mergeCell ref="FS38:FU38"/>
    <mergeCell ref="FV38:FX38"/>
    <mergeCell ref="FY38:FZ38"/>
    <mergeCell ref="GA38:GC38"/>
    <mergeCell ref="GD38:GF38"/>
    <mergeCell ref="FA38:FB38"/>
    <mergeCell ref="FC38:FE38"/>
    <mergeCell ref="FF38:FH38"/>
    <mergeCell ref="FI38:FJ38"/>
    <mergeCell ref="FK38:FM38"/>
    <mergeCell ref="FN38:FP38"/>
    <mergeCell ref="EK38:EL38"/>
    <mergeCell ref="EM38:EO38"/>
    <mergeCell ref="EP38:ER38"/>
    <mergeCell ref="ES38:ET38"/>
    <mergeCell ref="EU38:EW38"/>
    <mergeCell ref="EX38:EZ38"/>
    <mergeCell ref="DU38:DV38"/>
    <mergeCell ref="DW38:DY38"/>
    <mergeCell ref="DZ38:EB38"/>
    <mergeCell ref="EC38:ED38"/>
    <mergeCell ref="EE38:EG38"/>
    <mergeCell ref="EH38:EJ38"/>
    <mergeCell ref="DE38:DF38"/>
    <mergeCell ref="DG38:DI38"/>
    <mergeCell ref="DJ38:DL38"/>
    <mergeCell ref="DM38:DN38"/>
    <mergeCell ref="DO38:DQ38"/>
    <mergeCell ref="DR38:DT38"/>
    <mergeCell ref="CO38:CP38"/>
    <mergeCell ref="CQ38:CS38"/>
    <mergeCell ref="CT38:CV38"/>
    <mergeCell ref="CW38:CX38"/>
    <mergeCell ref="CY38:DA38"/>
    <mergeCell ref="DB38:DD38"/>
    <mergeCell ref="BY38:BZ38"/>
    <mergeCell ref="CA38:CC38"/>
    <mergeCell ref="CD38:CF38"/>
    <mergeCell ref="CG38:CH38"/>
    <mergeCell ref="CI38:CK38"/>
    <mergeCell ref="CL38:CN38"/>
    <mergeCell ref="BI38:BJ38"/>
    <mergeCell ref="BK38:BM38"/>
    <mergeCell ref="BN38:BP38"/>
    <mergeCell ref="BQ38:BR38"/>
    <mergeCell ref="BS38:BU38"/>
    <mergeCell ref="BV38:BX38"/>
    <mergeCell ref="AS38:AT38"/>
    <mergeCell ref="AU38:AW38"/>
    <mergeCell ref="AX38:AZ38"/>
    <mergeCell ref="BA38:BB38"/>
    <mergeCell ref="BC38:BE38"/>
    <mergeCell ref="BF38:BH38"/>
    <mergeCell ref="AC38:AD38"/>
    <mergeCell ref="AE38:AG38"/>
    <mergeCell ref="AH38:AJ38"/>
    <mergeCell ref="AK38:AL38"/>
    <mergeCell ref="AM38:AO38"/>
    <mergeCell ref="AP38:AR38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Z38:AB38"/>
    <mergeCell ref="GD36:GF36"/>
    <mergeCell ref="GG36:GH36"/>
    <mergeCell ref="GI36:GK36"/>
    <mergeCell ref="GL36:GN36"/>
    <mergeCell ref="GO36:GP36"/>
    <mergeCell ref="GQ36:GS36"/>
    <mergeCell ref="FN36:FP36"/>
    <mergeCell ref="FQ36:FR36"/>
    <mergeCell ref="FS36:FU36"/>
    <mergeCell ref="FV36:FX36"/>
    <mergeCell ref="FY36:FZ36"/>
    <mergeCell ref="GA36:GC36"/>
    <mergeCell ref="EX36:EZ36"/>
    <mergeCell ref="FA36:FB36"/>
    <mergeCell ref="FC36:FE36"/>
    <mergeCell ref="FF36:FH36"/>
    <mergeCell ref="FI36:FJ36"/>
    <mergeCell ref="FK36:FM36"/>
    <mergeCell ref="EH36:EJ36"/>
    <mergeCell ref="EK36:EL36"/>
    <mergeCell ref="EM36:EO36"/>
    <mergeCell ref="EP36:ER36"/>
    <mergeCell ref="ES36:ET36"/>
    <mergeCell ref="EU36:EW36"/>
    <mergeCell ref="DR36:DT36"/>
    <mergeCell ref="DU36:DV36"/>
    <mergeCell ref="DW36:DY36"/>
    <mergeCell ref="DZ36:EB36"/>
    <mergeCell ref="EC36:ED36"/>
    <mergeCell ref="EE36:EG36"/>
    <mergeCell ref="DB36:DD36"/>
    <mergeCell ref="DE36:DF36"/>
    <mergeCell ref="DG36:DI36"/>
    <mergeCell ref="DJ36:DL36"/>
    <mergeCell ref="DM36:DN36"/>
    <mergeCell ref="DO36:DQ36"/>
    <mergeCell ref="CL36:CN36"/>
    <mergeCell ref="CO36:CP36"/>
    <mergeCell ref="CQ36:CS36"/>
    <mergeCell ref="CT36:CV36"/>
    <mergeCell ref="CW36:CX36"/>
    <mergeCell ref="CY36:DA36"/>
    <mergeCell ref="BV36:BX36"/>
    <mergeCell ref="BY36:BZ36"/>
    <mergeCell ref="CA36:CC36"/>
    <mergeCell ref="CD36:CF36"/>
    <mergeCell ref="CG36:CH36"/>
    <mergeCell ref="CI36:CK36"/>
    <mergeCell ref="BF36:BH36"/>
    <mergeCell ref="BI36:BJ36"/>
    <mergeCell ref="BK36:BM36"/>
    <mergeCell ref="BN36:BP36"/>
    <mergeCell ref="BQ36:BR36"/>
    <mergeCell ref="BS36:BU36"/>
    <mergeCell ref="AP36:AR36"/>
    <mergeCell ref="AS36:AT36"/>
    <mergeCell ref="AU36:AW36"/>
    <mergeCell ref="AX36:AZ36"/>
    <mergeCell ref="BA36:BB36"/>
    <mergeCell ref="BC36:BE36"/>
    <mergeCell ref="Z36:AB36"/>
    <mergeCell ref="AC36:AD36"/>
    <mergeCell ref="AE36:AG36"/>
    <mergeCell ref="AH36:AJ36"/>
    <mergeCell ref="AK36:AL36"/>
    <mergeCell ref="AM36:AO36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W36:Y36"/>
    <mergeCell ref="FV35:FX35"/>
    <mergeCell ref="FY35:FZ35"/>
    <mergeCell ref="GA35:GC35"/>
    <mergeCell ref="GD35:GF35"/>
    <mergeCell ref="GG35:GH35"/>
    <mergeCell ref="GI35:GK35"/>
    <mergeCell ref="FF35:FH35"/>
    <mergeCell ref="FI35:FJ35"/>
    <mergeCell ref="FK35:FM35"/>
    <mergeCell ref="FN35:FP35"/>
    <mergeCell ref="FQ35:FR35"/>
    <mergeCell ref="FS35:FU35"/>
    <mergeCell ref="EP35:ER35"/>
    <mergeCell ref="ES35:ET35"/>
    <mergeCell ref="EU35:EW35"/>
    <mergeCell ref="EX35:EZ35"/>
    <mergeCell ref="FA35:FB35"/>
    <mergeCell ref="FC35:FE35"/>
    <mergeCell ref="DZ35:EB35"/>
    <mergeCell ref="EC35:ED35"/>
    <mergeCell ref="EE35:EG35"/>
    <mergeCell ref="EH35:EJ35"/>
    <mergeCell ref="EK35:EL35"/>
    <mergeCell ref="EM35:EO35"/>
    <mergeCell ref="DJ35:DL35"/>
    <mergeCell ref="DM35:DN35"/>
    <mergeCell ref="DO35:DQ35"/>
    <mergeCell ref="DR35:DT35"/>
    <mergeCell ref="DU35:DV35"/>
    <mergeCell ref="DW35:DY35"/>
    <mergeCell ref="CT35:CV35"/>
    <mergeCell ref="CW35:CX35"/>
    <mergeCell ref="CY35:DA35"/>
    <mergeCell ref="DB35:DD35"/>
    <mergeCell ref="DE35:DF35"/>
    <mergeCell ref="DG35:DI35"/>
    <mergeCell ref="CD35:CF35"/>
    <mergeCell ref="CG35:CH35"/>
    <mergeCell ref="CI35:CK35"/>
    <mergeCell ref="CL35:CN35"/>
    <mergeCell ref="CO35:CP35"/>
    <mergeCell ref="CQ35:CS35"/>
    <mergeCell ref="BN35:BP35"/>
    <mergeCell ref="BQ35:BR35"/>
    <mergeCell ref="BS35:BU35"/>
    <mergeCell ref="BV35:BX35"/>
    <mergeCell ref="BY35:BZ35"/>
    <mergeCell ref="CA35:CC35"/>
    <mergeCell ref="AX35:AZ35"/>
    <mergeCell ref="BA35:BB35"/>
    <mergeCell ref="BC35:BE35"/>
    <mergeCell ref="BF35:BH35"/>
    <mergeCell ref="BI35:BJ35"/>
    <mergeCell ref="BK35:BM35"/>
    <mergeCell ref="AH35:AJ35"/>
    <mergeCell ref="AK35:AL35"/>
    <mergeCell ref="AM35:AO35"/>
    <mergeCell ref="AP35:AR35"/>
    <mergeCell ref="AS35:AT35"/>
    <mergeCell ref="AU35:AW35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GD34:GF34"/>
    <mergeCell ref="GG34:GH34"/>
    <mergeCell ref="GI34:GK34"/>
    <mergeCell ref="GL34:GN34"/>
    <mergeCell ref="GO34:GP34"/>
    <mergeCell ref="GQ34:GS34"/>
    <mergeCell ref="FN34:FP34"/>
    <mergeCell ref="FQ34:FR34"/>
    <mergeCell ref="FS34:FU34"/>
    <mergeCell ref="FV34:FX34"/>
    <mergeCell ref="FY34:FZ34"/>
    <mergeCell ref="GA34:GC34"/>
    <mergeCell ref="EX34:EZ34"/>
    <mergeCell ref="FA34:FB34"/>
    <mergeCell ref="FC34:FE34"/>
    <mergeCell ref="FF34:FH34"/>
    <mergeCell ref="FI34:FJ34"/>
    <mergeCell ref="FK34:FM34"/>
    <mergeCell ref="EH34:EJ34"/>
    <mergeCell ref="EK34:EL34"/>
    <mergeCell ref="EM34:EO34"/>
    <mergeCell ref="EP34:ER34"/>
    <mergeCell ref="ES34:ET34"/>
    <mergeCell ref="EU34:EW34"/>
    <mergeCell ref="DR34:DT34"/>
    <mergeCell ref="DU34:DV34"/>
    <mergeCell ref="DW34:DY34"/>
    <mergeCell ref="DZ34:EB34"/>
    <mergeCell ref="EC34:ED34"/>
    <mergeCell ref="EE34:EG34"/>
    <mergeCell ref="DB34:DD34"/>
    <mergeCell ref="DE34:DF34"/>
    <mergeCell ref="DG34:DI34"/>
    <mergeCell ref="DJ34:DL34"/>
    <mergeCell ref="DM34:DN34"/>
    <mergeCell ref="DO34:DQ34"/>
    <mergeCell ref="CL34:CN34"/>
    <mergeCell ref="CO34:CP34"/>
    <mergeCell ref="CQ34:CS34"/>
    <mergeCell ref="CT34:CV34"/>
    <mergeCell ref="CW34:CX34"/>
    <mergeCell ref="CY34:DA34"/>
    <mergeCell ref="BV34:BX34"/>
    <mergeCell ref="BY34:BZ34"/>
    <mergeCell ref="CA34:CC34"/>
    <mergeCell ref="CD34:CF34"/>
    <mergeCell ref="CG34:CH34"/>
    <mergeCell ref="CI34:CK34"/>
    <mergeCell ref="BF34:BH34"/>
    <mergeCell ref="BI34:BJ34"/>
    <mergeCell ref="BK34:BM34"/>
    <mergeCell ref="BN34:BP34"/>
    <mergeCell ref="BQ34:BR34"/>
    <mergeCell ref="BS34:BU34"/>
    <mergeCell ref="AP34:AR34"/>
    <mergeCell ref="AS34:AT34"/>
    <mergeCell ref="AU34:AW34"/>
    <mergeCell ref="AX34:AZ34"/>
    <mergeCell ref="BA34:BB34"/>
    <mergeCell ref="BC34:BE34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GI31:GK32"/>
    <mergeCell ref="GL31:GN32"/>
    <mergeCell ref="GO31:GP32"/>
    <mergeCell ref="GQ31:GS32"/>
    <mergeCell ref="GT31:GV32"/>
    <mergeCell ref="A33:D33"/>
    <mergeCell ref="E33:GV33"/>
    <mergeCell ref="FS31:FU32"/>
    <mergeCell ref="FV31:FX32"/>
    <mergeCell ref="FY31:FZ32"/>
    <mergeCell ref="GA31:GC32"/>
    <mergeCell ref="GD31:GF32"/>
    <mergeCell ref="GG31:GH32"/>
    <mergeCell ref="FC31:FE32"/>
    <mergeCell ref="FF31:FH32"/>
    <mergeCell ref="FI31:FJ32"/>
    <mergeCell ref="FK31:FM32"/>
    <mergeCell ref="FN31:FP32"/>
    <mergeCell ref="FQ31:FR32"/>
    <mergeCell ref="EM31:EO32"/>
    <mergeCell ref="EP31:ER32"/>
    <mergeCell ref="ES31:ET32"/>
    <mergeCell ref="EU31:EW32"/>
    <mergeCell ref="EX31:EZ32"/>
    <mergeCell ref="FA31:FB32"/>
    <mergeCell ref="DW31:DY32"/>
    <mergeCell ref="DZ31:EB32"/>
    <mergeCell ref="EC31:ED32"/>
    <mergeCell ref="EE31:EG32"/>
    <mergeCell ref="EH31:EJ32"/>
    <mergeCell ref="EK31:EL32"/>
    <mergeCell ref="DG31:DI32"/>
    <mergeCell ref="DJ31:DL32"/>
    <mergeCell ref="DM31:DN32"/>
    <mergeCell ref="DO31:DQ32"/>
    <mergeCell ref="DR31:DT32"/>
    <mergeCell ref="DU31:DV32"/>
    <mergeCell ref="CQ31:CS32"/>
    <mergeCell ref="CT31:CV32"/>
    <mergeCell ref="CW31:CX32"/>
    <mergeCell ref="CY31:DA32"/>
    <mergeCell ref="DB31:DD32"/>
    <mergeCell ref="DE31:DF32"/>
    <mergeCell ref="CA31:CC32"/>
    <mergeCell ref="CD31:CF32"/>
    <mergeCell ref="CG31:CH32"/>
    <mergeCell ref="CI31:CK32"/>
    <mergeCell ref="CL31:CN32"/>
    <mergeCell ref="CO31:CP32"/>
    <mergeCell ref="BK31:BM32"/>
    <mergeCell ref="BN31:BP32"/>
    <mergeCell ref="BQ31:BR32"/>
    <mergeCell ref="BS31:BU32"/>
    <mergeCell ref="BV31:BX32"/>
    <mergeCell ref="BY31:BZ32"/>
    <mergeCell ref="AU31:AW32"/>
    <mergeCell ref="AX31:AZ32"/>
    <mergeCell ref="BA31:BB32"/>
    <mergeCell ref="BC31:BE32"/>
    <mergeCell ref="BF31:BH32"/>
    <mergeCell ref="BI31:BJ32"/>
    <mergeCell ref="AE31:AG32"/>
    <mergeCell ref="AH31:AJ32"/>
    <mergeCell ref="AK31:AL32"/>
    <mergeCell ref="AM31:AO32"/>
    <mergeCell ref="AP31:AR32"/>
    <mergeCell ref="AS31:AT32"/>
    <mergeCell ref="O31:Q32"/>
    <mergeCell ref="R31:T32"/>
    <mergeCell ref="U31:V32"/>
    <mergeCell ref="W31:Y32"/>
    <mergeCell ref="Z31:AB32"/>
    <mergeCell ref="AC31:AD32"/>
    <mergeCell ref="FY29:GF29"/>
    <mergeCell ref="GG29:GN29"/>
    <mergeCell ref="GO29:GV29"/>
    <mergeCell ref="A30:AR30"/>
    <mergeCell ref="A31:D32"/>
    <mergeCell ref="E31:F31"/>
    <mergeCell ref="G31:H31"/>
    <mergeCell ref="I31:J31"/>
    <mergeCell ref="K31:L31"/>
    <mergeCell ref="M31:N32"/>
    <mergeCell ref="EC29:EJ29"/>
    <mergeCell ref="EK29:ER29"/>
    <mergeCell ref="ES29:EZ29"/>
    <mergeCell ref="FA29:FH29"/>
    <mergeCell ref="FI29:FP29"/>
    <mergeCell ref="FQ29:FX29"/>
    <mergeCell ref="CG29:CN29"/>
    <mergeCell ref="CO29:CV29"/>
    <mergeCell ref="CW29:DD29"/>
    <mergeCell ref="DE29:DL29"/>
    <mergeCell ref="DM29:DT29"/>
    <mergeCell ref="DU29:EB29"/>
    <mergeCell ref="AK29:AR29"/>
    <mergeCell ref="AS29:AZ29"/>
    <mergeCell ref="BA29:BH29"/>
    <mergeCell ref="BI29:BP29"/>
    <mergeCell ref="BQ29:BX29"/>
    <mergeCell ref="BY29:CF29"/>
    <mergeCell ref="A29:B29"/>
    <mergeCell ref="C29:D29"/>
    <mergeCell ref="E29:L29"/>
    <mergeCell ref="M29:T29"/>
    <mergeCell ref="U29:AB29"/>
    <mergeCell ref="AC29:AJ29"/>
    <mergeCell ref="FA28:FH28"/>
    <mergeCell ref="FI28:FP28"/>
    <mergeCell ref="FQ28:FX28"/>
    <mergeCell ref="FY28:GF28"/>
    <mergeCell ref="GG28:GN28"/>
    <mergeCell ref="GO28:GV28"/>
    <mergeCell ref="DE28:DL28"/>
    <mergeCell ref="DM28:DT28"/>
    <mergeCell ref="DU28:EB28"/>
    <mergeCell ref="EC28:EJ28"/>
    <mergeCell ref="EK28:ER28"/>
    <mergeCell ref="ES28:EZ28"/>
    <mergeCell ref="BI28:BP28"/>
    <mergeCell ref="BQ28:BX28"/>
    <mergeCell ref="BY28:CF28"/>
    <mergeCell ref="CG28:CN28"/>
    <mergeCell ref="CO28:CV28"/>
    <mergeCell ref="CW28:DD28"/>
    <mergeCell ref="GO27:GV27"/>
    <mergeCell ref="A28:B28"/>
    <mergeCell ref="C28:D28"/>
    <mergeCell ref="E28:L28"/>
    <mergeCell ref="M28:T28"/>
    <mergeCell ref="U28:AB28"/>
    <mergeCell ref="AC28:AJ28"/>
    <mergeCell ref="AK28:AR28"/>
    <mergeCell ref="AS28:AZ28"/>
    <mergeCell ref="BA28:BH28"/>
    <mergeCell ref="ES27:EZ27"/>
    <mergeCell ref="FA27:FH27"/>
    <mergeCell ref="FI27:FP27"/>
    <mergeCell ref="FQ27:FX27"/>
    <mergeCell ref="FY27:GF27"/>
    <mergeCell ref="GG27:GN27"/>
    <mergeCell ref="CW27:DD27"/>
    <mergeCell ref="DE27:DL27"/>
    <mergeCell ref="DM27:DT27"/>
    <mergeCell ref="DU27:EB27"/>
    <mergeCell ref="EC27:EJ27"/>
    <mergeCell ref="EK27:ER27"/>
    <mergeCell ref="BA27:BH27"/>
    <mergeCell ref="BI27:BP27"/>
    <mergeCell ref="BQ27:BX27"/>
    <mergeCell ref="BY27:CF27"/>
    <mergeCell ref="CG27:CN27"/>
    <mergeCell ref="CO27:CV27"/>
    <mergeCell ref="GG26:GN26"/>
    <mergeCell ref="GO26:GV26"/>
    <mergeCell ref="A27:B27"/>
    <mergeCell ref="C27:D27"/>
    <mergeCell ref="E27:L27"/>
    <mergeCell ref="M27:T27"/>
    <mergeCell ref="U27:AB27"/>
    <mergeCell ref="AC27:AJ27"/>
    <mergeCell ref="AK27:AR27"/>
    <mergeCell ref="AS27:AZ27"/>
    <mergeCell ref="EK26:ER26"/>
    <mergeCell ref="ES26:EZ26"/>
    <mergeCell ref="FA26:FH26"/>
    <mergeCell ref="FI26:FP26"/>
    <mergeCell ref="FQ26:FX26"/>
    <mergeCell ref="FY26:GF26"/>
    <mergeCell ref="CO26:CV26"/>
    <mergeCell ref="CW26:DD26"/>
    <mergeCell ref="DE26:DL26"/>
    <mergeCell ref="DM26:DT26"/>
    <mergeCell ref="DU26:EB26"/>
    <mergeCell ref="EC26:EJ26"/>
    <mergeCell ref="AS26:AZ26"/>
    <mergeCell ref="BA26:BH26"/>
    <mergeCell ref="BI26:BP26"/>
    <mergeCell ref="BQ26:BX26"/>
    <mergeCell ref="BY26:CF26"/>
    <mergeCell ref="CG26:CN26"/>
    <mergeCell ref="FY25:GF25"/>
    <mergeCell ref="GG25:GN25"/>
    <mergeCell ref="GO25:GV25"/>
    <mergeCell ref="A26:B26"/>
    <mergeCell ref="C26:D26"/>
    <mergeCell ref="E26:L26"/>
    <mergeCell ref="M26:T26"/>
    <mergeCell ref="U26:AB26"/>
    <mergeCell ref="AC26:AJ26"/>
    <mergeCell ref="AK26:AR26"/>
    <mergeCell ref="EC25:EJ25"/>
    <mergeCell ref="EK25:ER25"/>
    <mergeCell ref="ES25:EZ25"/>
    <mergeCell ref="FA25:FH25"/>
    <mergeCell ref="FI25:FP25"/>
    <mergeCell ref="FQ25:FX25"/>
    <mergeCell ref="CG25:CN25"/>
    <mergeCell ref="CO25:CV25"/>
    <mergeCell ref="CW25:DD25"/>
    <mergeCell ref="DE25:DL25"/>
    <mergeCell ref="DM25:DT25"/>
    <mergeCell ref="DU25:EB25"/>
    <mergeCell ref="AK25:AR25"/>
    <mergeCell ref="AS25:AZ25"/>
    <mergeCell ref="BA25:BH25"/>
    <mergeCell ref="BI25:BP25"/>
    <mergeCell ref="BQ25:BX25"/>
    <mergeCell ref="BY25:CF25"/>
    <mergeCell ref="GT23:GV23"/>
    <mergeCell ref="A21:D23"/>
    <mergeCell ref="E21:H23"/>
    <mergeCell ref="A24:AR24"/>
    <mergeCell ref="A25:B25"/>
    <mergeCell ref="C25:D25"/>
    <mergeCell ref="E25:L25"/>
    <mergeCell ref="M25:T25"/>
    <mergeCell ref="U25:AB25"/>
    <mergeCell ref="AC25:AJ25"/>
    <mergeCell ref="GD23:GF23"/>
    <mergeCell ref="GG23:GI23"/>
    <mergeCell ref="GJ23:GK23"/>
    <mergeCell ref="GL23:GN23"/>
    <mergeCell ref="GO23:GQ23"/>
    <mergeCell ref="GR23:GS23"/>
    <mergeCell ref="FN23:FP23"/>
    <mergeCell ref="FQ23:FS23"/>
    <mergeCell ref="FT23:FU23"/>
    <mergeCell ref="FV23:FX23"/>
    <mergeCell ref="FY23:GA23"/>
    <mergeCell ref="GB23:GC23"/>
    <mergeCell ref="EX23:EZ23"/>
    <mergeCell ref="FA23:FC23"/>
    <mergeCell ref="FD23:FE23"/>
    <mergeCell ref="FF23:FH23"/>
    <mergeCell ref="FI23:FK23"/>
    <mergeCell ref="FL23:FM23"/>
    <mergeCell ref="EH23:EJ23"/>
    <mergeCell ref="EK23:EM23"/>
    <mergeCell ref="EN23:EO23"/>
    <mergeCell ref="EP23:ER23"/>
    <mergeCell ref="ES23:EU23"/>
    <mergeCell ref="EV23:EW23"/>
    <mergeCell ref="DR23:DT23"/>
    <mergeCell ref="DU23:DW23"/>
    <mergeCell ref="DX23:DY23"/>
    <mergeCell ref="DZ23:EB23"/>
    <mergeCell ref="EC23:EE23"/>
    <mergeCell ref="EF23:EG23"/>
    <mergeCell ref="DB23:DD23"/>
    <mergeCell ref="DE23:DG23"/>
    <mergeCell ref="DH23:DI23"/>
    <mergeCell ref="DJ23:DL23"/>
    <mergeCell ref="DM23:DO23"/>
    <mergeCell ref="DP23:DQ23"/>
    <mergeCell ref="CL23:CN23"/>
    <mergeCell ref="CO23:CQ23"/>
    <mergeCell ref="CR23:CS23"/>
    <mergeCell ref="CT23:CV23"/>
    <mergeCell ref="CW23:CY23"/>
    <mergeCell ref="CZ23:DA23"/>
    <mergeCell ref="BV23:BX23"/>
    <mergeCell ref="BY23:CA23"/>
    <mergeCell ref="CB23:CC23"/>
    <mergeCell ref="CD23:CF23"/>
    <mergeCell ref="CG23:CI23"/>
    <mergeCell ref="CJ23:CK23"/>
    <mergeCell ref="BF23:BH23"/>
    <mergeCell ref="BI23:BK23"/>
    <mergeCell ref="BL23:BM23"/>
    <mergeCell ref="BN23:BP23"/>
    <mergeCell ref="BQ23:BS23"/>
    <mergeCell ref="BT23:BU23"/>
    <mergeCell ref="AP23:AR23"/>
    <mergeCell ref="AS23:AU23"/>
    <mergeCell ref="AV23:AW23"/>
    <mergeCell ref="AX23:AZ23"/>
    <mergeCell ref="BA23:BC23"/>
    <mergeCell ref="BD23:BE23"/>
    <mergeCell ref="Z23:AB23"/>
    <mergeCell ref="AC23:AE23"/>
    <mergeCell ref="AF23:AG23"/>
    <mergeCell ref="AH23:AJ23"/>
    <mergeCell ref="AK23:AM23"/>
    <mergeCell ref="AN23:AO23"/>
    <mergeCell ref="GL22:GN22"/>
    <mergeCell ref="GO22:GQ22"/>
    <mergeCell ref="GR22:GS22"/>
    <mergeCell ref="GT22:GV22"/>
    <mergeCell ref="I23:L23"/>
    <mergeCell ref="M23:O23"/>
    <mergeCell ref="P23:Q23"/>
    <mergeCell ref="R23:T23"/>
    <mergeCell ref="U23:W23"/>
    <mergeCell ref="X23:Y23"/>
    <mergeCell ref="FV22:FX22"/>
    <mergeCell ref="FY22:GA22"/>
    <mergeCell ref="GB22:GC22"/>
    <mergeCell ref="GD22:GF22"/>
    <mergeCell ref="GG22:GI22"/>
    <mergeCell ref="GJ22:GK22"/>
    <mergeCell ref="FF22:FH22"/>
    <mergeCell ref="FI22:FK22"/>
    <mergeCell ref="FL22:FM22"/>
    <mergeCell ref="FN22:FP22"/>
    <mergeCell ref="FQ22:FS22"/>
    <mergeCell ref="FT22:FU22"/>
    <mergeCell ref="EP22:ER22"/>
    <mergeCell ref="ES22:EU22"/>
    <mergeCell ref="EV22:EW22"/>
    <mergeCell ref="EX22:EZ22"/>
    <mergeCell ref="FA22:FC22"/>
    <mergeCell ref="FD22:FE22"/>
    <mergeCell ref="DZ22:EB22"/>
    <mergeCell ref="EC22:EE22"/>
    <mergeCell ref="EF22:EG22"/>
    <mergeCell ref="EH22:EJ22"/>
    <mergeCell ref="EK22:EM22"/>
    <mergeCell ref="EN22:EO22"/>
    <mergeCell ref="DJ22:DL22"/>
    <mergeCell ref="DM22:DO22"/>
    <mergeCell ref="DP22:DQ22"/>
    <mergeCell ref="DR22:DT22"/>
    <mergeCell ref="DU22:DW22"/>
    <mergeCell ref="DX22:DY22"/>
    <mergeCell ref="CT22:CV22"/>
    <mergeCell ref="CW22:CY22"/>
    <mergeCell ref="CZ22:DA22"/>
    <mergeCell ref="DB22:DD22"/>
    <mergeCell ref="DE22:DG22"/>
    <mergeCell ref="DH22:DI22"/>
    <mergeCell ref="CD22:CF22"/>
    <mergeCell ref="CG22:CI22"/>
    <mergeCell ref="CJ22:CK22"/>
    <mergeCell ref="CL22:CN22"/>
    <mergeCell ref="CO22:CQ22"/>
    <mergeCell ref="CR22:CS22"/>
    <mergeCell ref="BN22:BP22"/>
    <mergeCell ref="BQ22:BS22"/>
    <mergeCell ref="BT22:BU22"/>
    <mergeCell ref="BV22:BX22"/>
    <mergeCell ref="BY22:CA22"/>
    <mergeCell ref="CB22:CC22"/>
    <mergeCell ref="AX22:AZ22"/>
    <mergeCell ref="BA22:BC22"/>
    <mergeCell ref="BD22:BE22"/>
    <mergeCell ref="BF22:BH22"/>
    <mergeCell ref="BI22:BK22"/>
    <mergeCell ref="BL22:BM22"/>
    <mergeCell ref="AH22:AJ22"/>
    <mergeCell ref="AK22:AM22"/>
    <mergeCell ref="AN22:AO22"/>
    <mergeCell ref="AP22:AR22"/>
    <mergeCell ref="AS22:AU22"/>
    <mergeCell ref="AV22:AW22"/>
    <mergeCell ref="GT21:GV21"/>
    <mergeCell ref="I22:L22"/>
    <mergeCell ref="M22:O22"/>
    <mergeCell ref="P22:Q22"/>
    <mergeCell ref="R22:T22"/>
    <mergeCell ref="U22:W22"/>
    <mergeCell ref="X22:Y22"/>
    <mergeCell ref="Z22:AB22"/>
    <mergeCell ref="AC22:AE22"/>
    <mergeCell ref="AF22:AG22"/>
    <mergeCell ref="GD21:GF21"/>
    <mergeCell ref="GG21:GI21"/>
    <mergeCell ref="GJ21:GK21"/>
    <mergeCell ref="GL21:GN21"/>
    <mergeCell ref="GO21:GQ21"/>
    <mergeCell ref="GR21:GS21"/>
    <mergeCell ref="FN21:FP21"/>
    <mergeCell ref="FQ21:FS21"/>
    <mergeCell ref="FT21:FU21"/>
    <mergeCell ref="FV21:FX21"/>
    <mergeCell ref="FY21:GA21"/>
    <mergeCell ref="GB21:GC21"/>
    <mergeCell ref="EX21:EZ21"/>
    <mergeCell ref="FA21:FC21"/>
    <mergeCell ref="FD21:FE21"/>
    <mergeCell ref="FF21:FH21"/>
    <mergeCell ref="FI21:FK21"/>
    <mergeCell ref="FL21:FM21"/>
    <mergeCell ref="EH21:EJ21"/>
    <mergeCell ref="EK21:EM21"/>
    <mergeCell ref="EN21:EO21"/>
    <mergeCell ref="EP21:ER21"/>
    <mergeCell ref="ES21:EU21"/>
    <mergeCell ref="EV21:EW21"/>
    <mergeCell ref="DR21:DT21"/>
    <mergeCell ref="DU21:DW21"/>
    <mergeCell ref="DX21:DY21"/>
    <mergeCell ref="DZ21:EB21"/>
    <mergeCell ref="EC21:EE21"/>
    <mergeCell ref="EF21:EG21"/>
    <mergeCell ref="DB21:DD21"/>
    <mergeCell ref="DE21:DG21"/>
    <mergeCell ref="DH21:DI21"/>
    <mergeCell ref="DJ21:DL21"/>
    <mergeCell ref="DM21:DO21"/>
    <mergeCell ref="DP21:DQ21"/>
    <mergeCell ref="CL21:CN21"/>
    <mergeCell ref="CO21:CQ21"/>
    <mergeCell ref="CR21:CS21"/>
    <mergeCell ref="CT21:CV21"/>
    <mergeCell ref="CW21:CY21"/>
    <mergeCell ref="CZ21:DA21"/>
    <mergeCell ref="BV21:BX21"/>
    <mergeCell ref="BY21:CA21"/>
    <mergeCell ref="CB21:CC21"/>
    <mergeCell ref="CD21:CF21"/>
    <mergeCell ref="CG21:CI21"/>
    <mergeCell ref="CJ21:CK21"/>
    <mergeCell ref="BF21:BH21"/>
    <mergeCell ref="BI21:BK21"/>
    <mergeCell ref="BL21:BM21"/>
    <mergeCell ref="BN21:BP21"/>
    <mergeCell ref="BQ21:BS21"/>
    <mergeCell ref="BT21:BU21"/>
    <mergeCell ref="AP21:AR21"/>
    <mergeCell ref="AS21:AU21"/>
    <mergeCell ref="AV21:AW21"/>
    <mergeCell ref="AX21:AZ21"/>
    <mergeCell ref="BA21:BC21"/>
    <mergeCell ref="BD21:BE21"/>
    <mergeCell ref="Z21:AB21"/>
    <mergeCell ref="AC21:AE21"/>
    <mergeCell ref="AF21:AG21"/>
    <mergeCell ref="AH21:AJ21"/>
    <mergeCell ref="AK21:AM21"/>
    <mergeCell ref="AN21:AO21"/>
    <mergeCell ref="GR20:GS20"/>
    <mergeCell ref="GT20:GV20"/>
    <mergeCell ref="A19:D20"/>
    <mergeCell ref="E19:H20"/>
    <mergeCell ref="I21:L21"/>
    <mergeCell ref="M21:O21"/>
    <mergeCell ref="P21:Q21"/>
    <mergeCell ref="R21:T21"/>
    <mergeCell ref="U21:W21"/>
    <mergeCell ref="X21:Y21"/>
    <mergeCell ref="GB20:GC20"/>
    <mergeCell ref="GD20:GF20"/>
    <mergeCell ref="GG20:GI20"/>
    <mergeCell ref="GJ20:GK20"/>
    <mergeCell ref="GL20:GN20"/>
    <mergeCell ref="GO20:GQ20"/>
    <mergeCell ref="FL20:FM20"/>
    <mergeCell ref="FN20:FP20"/>
    <mergeCell ref="FQ20:FS20"/>
    <mergeCell ref="FT20:FU20"/>
    <mergeCell ref="FV20:FX20"/>
    <mergeCell ref="FY20:GA20"/>
    <mergeCell ref="EV20:EW20"/>
    <mergeCell ref="EX20:EZ20"/>
    <mergeCell ref="FA20:FC20"/>
    <mergeCell ref="FD20:FE20"/>
    <mergeCell ref="FF20:FH20"/>
    <mergeCell ref="FI20:FK20"/>
    <mergeCell ref="EF20:EG20"/>
    <mergeCell ref="EH20:EJ20"/>
    <mergeCell ref="EK20:EM20"/>
    <mergeCell ref="EN20:EO20"/>
    <mergeCell ref="EP20:ER20"/>
    <mergeCell ref="ES20:EU20"/>
    <mergeCell ref="DP20:DQ20"/>
    <mergeCell ref="DR20:DT20"/>
    <mergeCell ref="DU20:DW20"/>
    <mergeCell ref="DX20:DY20"/>
    <mergeCell ref="DZ20:EB20"/>
    <mergeCell ref="EC20:EE20"/>
    <mergeCell ref="CZ20:DA20"/>
    <mergeCell ref="DB20:DD20"/>
    <mergeCell ref="DE20:DG20"/>
    <mergeCell ref="DH20:DI20"/>
    <mergeCell ref="DJ20:DL20"/>
    <mergeCell ref="DM20:DO20"/>
    <mergeCell ref="CJ20:CK20"/>
    <mergeCell ref="CL20:CN20"/>
    <mergeCell ref="CO20:CQ20"/>
    <mergeCell ref="CR20:CS20"/>
    <mergeCell ref="CT20:CV20"/>
    <mergeCell ref="CW20:CY20"/>
    <mergeCell ref="BT20:BU20"/>
    <mergeCell ref="BV20:BX20"/>
    <mergeCell ref="BY20:CA20"/>
    <mergeCell ref="CB20:CC20"/>
    <mergeCell ref="CD20:CF20"/>
    <mergeCell ref="CG20:CI20"/>
    <mergeCell ref="BD20:BE20"/>
    <mergeCell ref="BF20:BH20"/>
    <mergeCell ref="BI20:BK20"/>
    <mergeCell ref="BL20:BM20"/>
    <mergeCell ref="BN20:BP20"/>
    <mergeCell ref="BQ20:BS20"/>
    <mergeCell ref="AN20:AO20"/>
    <mergeCell ref="AP20:AR20"/>
    <mergeCell ref="AS20:AU20"/>
    <mergeCell ref="AV20:AW20"/>
    <mergeCell ref="AX20:AZ20"/>
    <mergeCell ref="BA20:BC20"/>
    <mergeCell ref="X20:Y20"/>
    <mergeCell ref="Z20:AB20"/>
    <mergeCell ref="AC20:AE20"/>
    <mergeCell ref="AF20:AG20"/>
    <mergeCell ref="AH20:AJ20"/>
    <mergeCell ref="AK20:AM20"/>
    <mergeCell ref="GJ19:GK19"/>
    <mergeCell ref="GL19:GN19"/>
    <mergeCell ref="GO19:GQ19"/>
    <mergeCell ref="GR19:GS19"/>
    <mergeCell ref="GT19:GV19"/>
    <mergeCell ref="I20:L20"/>
    <mergeCell ref="M20:O20"/>
    <mergeCell ref="P20:Q20"/>
    <mergeCell ref="R20:T20"/>
    <mergeCell ref="U20:W20"/>
    <mergeCell ref="FT19:FU19"/>
    <mergeCell ref="FV19:FX19"/>
    <mergeCell ref="FY19:GA19"/>
    <mergeCell ref="GB19:GC19"/>
    <mergeCell ref="GD19:GF19"/>
    <mergeCell ref="GG19:GI19"/>
    <mergeCell ref="FD19:FE19"/>
    <mergeCell ref="FF19:FH19"/>
    <mergeCell ref="FI19:FK19"/>
    <mergeCell ref="FL19:FM19"/>
    <mergeCell ref="FN19:FP19"/>
    <mergeCell ref="FQ19:FS19"/>
    <mergeCell ref="EN19:EO19"/>
    <mergeCell ref="EP19:ER19"/>
    <mergeCell ref="ES19:EU19"/>
    <mergeCell ref="EV19:EW19"/>
    <mergeCell ref="EX19:EZ19"/>
    <mergeCell ref="FA19:FC19"/>
    <mergeCell ref="DX19:DY19"/>
    <mergeCell ref="DZ19:EB19"/>
    <mergeCell ref="EC19:EE19"/>
    <mergeCell ref="EF19:EG19"/>
    <mergeCell ref="EH19:EJ19"/>
    <mergeCell ref="EK19:EM19"/>
    <mergeCell ref="DH19:DI19"/>
    <mergeCell ref="DJ19:DL19"/>
    <mergeCell ref="DM19:DO19"/>
    <mergeCell ref="DP19:DQ19"/>
    <mergeCell ref="DR19:DT19"/>
    <mergeCell ref="DU19:DW19"/>
    <mergeCell ref="CR19:CS19"/>
    <mergeCell ref="CT19:CV19"/>
    <mergeCell ref="CW19:CY19"/>
    <mergeCell ref="CZ19:DA19"/>
    <mergeCell ref="DB19:DD19"/>
    <mergeCell ref="DE19:DG19"/>
    <mergeCell ref="CB19:CC19"/>
    <mergeCell ref="CD19:CF19"/>
    <mergeCell ref="CG19:CI19"/>
    <mergeCell ref="CJ19:CK19"/>
    <mergeCell ref="CL19:CN19"/>
    <mergeCell ref="CO19:CQ19"/>
    <mergeCell ref="BL19:BM19"/>
    <mergeCell ref="BN19:BP19"/>
    <mergeCell ref="BQ19:BS19"/>
    <mergeCell ref="BT19:BU19"/>
    <mergeCell ref="BV19:BX19"/>
    <mergeCell ref="BY19:CA19"/>
    <mergeCell ref="AV19:AW19"/>
    <mergeCell ref="AX19:AZ19"/>
    <mergeCell ref="BA19:BC19"/>
    <mergeCell ref="BD19:BE19"/>
    <mergeCell ref="BF19:BH19"/>
    <mergeCell ref="BI19:BK19"/>
    <mergeCell ref="AF19:AG19"/>
    <mergeCell ref="AH19:AJ19"/>
    <mergeCell ref="AK19:AM19"/>
    <mergeCell ref="AN19:AO19"/>
    <mergeCell ref="AP19:AR19"/>
    <mergeCell ref="AS19:AU19"/>
    <mergeCell ref="GS18:GT18"/>
    <mergeCell ref="GU18:GV18"/>
    <mergeCell ref="I19:L19"/>
    <mergeCell ref="M19:O19"/>
    <mergeCell ref="P19:Q19"/>
    <mergeCell ref="R19:T19"/>
    <mergeCell ref="U19:W19"/>
    <mergeCell ref="X19:Y19"/>
    <mergeCell ref="Z19:AB19"/>
    <mergeCell ref="AC19:AE19"/>
    <mergeCell ref="GG18:GH18"/>
    <mergeCell ref="GI18:GJ18"/>
    <mergeCell ref="GK18:GL18"/>
    <mergeCell ref="GM18:GN18"/>
    <mergeCell ref="GO18:GP18"/>
    <mergeCell ref="GQ18:GR18"/>
    <mergeCell ref="FU18:FV18"/>
    <mergeCell ref="FW18:FX18"/>
    <mergeCell ref="FY18:FZ18"/>
    <mergeCell ref="GA18:GB18"/>
    <mergeCell ref="GC18:GD18"/>
    <mergeCell ref="GE18:GF18"/>
    <mergeCell ref="FI18:FJ18"/>
    <mergeCell ref="FK18:FL18"/>
    <mergeCell ref="FM18:FN18"/>
    <mergeCell ref="FO18:FP18"/>
    <mergeCell ref="FQ18:FR18"/>
    <mergeCell ref="FS18:FT18"/>
    <mergeCell ref="EW18:EX18"/>
    <mergeCell ref="EY18:EZ18"/>
    <mergeCell ref="FA18:FB18"/>
    <mergeCell ref="FC18:FD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DY18:DZ18"/>
    <mergeCell ref="EA18:EB18"/>
    <mergeCell ref="EC18:ED18"/>
    <mergeCell ref="EE18:EF18"/>
    <mergeCell ref="EG18:EH18"/>
    <mergeCell ref="EI18:EJ18"/>
    <mergeCell ref="DM18:DN18"/>
    <mergeCell ref="DO18:DP18"/>
    <mergeCell ref="DQ18:DR18"/>
    <mergeCell ref="DS18:DT18"/>
    <mergeCell ref="DU18:DV18"/>
    <mergeCell ref="DW18:DX18"/>
    <mergeCell ref="DA18:DB18"/>
    <mergeCell ref="DC18:DD18"/>
    <mergeCell ref="DE18:DF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GM17:GN17"/>
    <mergeCell ref="GO17:GP17"/>
    <mergeCell ref="GQ17:GR17"/>
    <mergeCell ref="GS17:GT17"/>
    <mergeCell ref="GU17:GV17"/>
    <mergeCell ref="E18:L18"/>
    <mergeCell ref="M18:N18"/>
    <mergeCell ref="O18:P18"/>
    <mergeCell ref="Q18:R18"/>
    <mergeCell ref="S18:T18"/>
    <mergeCell ref="GA17:G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FY17:FZ17"/>
    <mergeCell ref="FC17:FD17"/>
    <mergeCell ref="FE17:FF17"/>
    <mergeCell ref="FG17:FH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EE17:EF17"/>
    <mergeCell ref="EG17:EH17"/>
    <mergeCell ref="EI17:EJ17"/>
    <mergeCell ref="EK17:EL17"/>
    <mergeCell ref="EM17:EN17"/>
    <mergeCell ref="EO17:EP17"/>
    <mergeCell ref="DS17:DT17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DQ17:DR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GD16:GF16"/>
    <mergeCell ref="GG16:GI16"/>
    <mergeCell ref="GJ16:GK16"/>
    <mergeCell ref="GL16:GN16"/>
    <mergeCell ref="GO16:GQ16"/>
    <mergeCell ref="GR16:GS16"/>
    <mergeCell ref="FN16:FP16"/>
    <mergeCell ref="FQ16:FS16"/>
    <mergeCell ref="FT16:FU16"/>
    <mergeCell ref="FV16:FX16"/>
    <mergeCell ref="FY16:GA16"/>
    <mergeCell ref="GB16:GC16"/>
    <mergeCell ref="EX16:EZ16"/>
    <mergeCell ref="FA16:FC16"/>
    <mergeCell ref="FD16:FE16"/>
    <mergeCell ref="FF16:FH16"/>
    <mergeCell ref="FI16:FK16"/>
    <mergeCell ref="FL16:FM16"/>
    <mergeCell ref="EH16:EJ16"/>
    <mergeCell ref="EK16:EM16"/>
    <mergeCell ref="EN16:EO16"/>
    <mergeCell ref="EP16:ER16"/>
    <mergeCell ref="ES16:EU16"/>
    <mergeCell ref="EV16:EW16"/>
    <mergeCell ref="DR16:DT16"/>
    <mergeCell ref="DU16:DW16"/>
    <mergeCell ref="DX16:DY16"/>
    <mergeCell ref="DZ16:EB16"/>
    <mergeCell ref="EC16:EE16"/>
    <mergeCell ref="EF16:EG16"/>
    <mergeCell ref="DB16:DD16"/>
    <mergeCell ref="DE16:DG16"/>
    <mergeCell ref="DH16:DI16"/>
    <mergeCell ref="DJ16:DL16"/>
    <mergeCell ref="DM16:DO16"/>
    <mergeCell ref="DP16:DQ16"/>
    <mergeCell ref="CL16:CN16"/>
    <mergeCell ref="CO16:CQ16"/>
    <mergeCell ref="CR16:CS16"/>
    <mergeCell ref="CT16:CV16"/>
    <mergeCell ref="CW16:CY16"/>
    <mergeCell ref="CZ16:DA16"/>
    <mergeCell ref="BV16:BX16"/>
    <mergeCell ref="BY16:CA16"/>
    <mergeCell ref="CB16:CC16"/>
    <mergeCell ref="CD16:CF16"/>
    <mergeCell ref="CG16:CI16"/>
    <mergeCell ref="CJ16:CK16"/>
    <mergeCell ref="BF16:BH16"/>
    <mergeCell ref="BI16:BK16"/>
    <mergeCell ref="BL16:BM16"/>
    <mergeCell ref="BN16:BP16"/>
    <mergeCell ref="BQ16:BS16"/>
    <mergeCell ref="BT16:BU16"/>
    <mergeCell ref="AP16:AR16"/>
    <mergeCell ref="AS16:AU16"/>
    <mergeCell ref="AV16:AW16"/>
    <mergeCell ref="AX16:AZ16"/>
    <mergeCell ref="BA16:BC16"/>
    <mergeCell ref="BD16:BE16"/>
    <mergeCell ref="Z16:AB16"/>
    <mergeCell ref="AC16:AE16"/>
    <mergeCell ref="AF16:AG16"/>
    <mergeCell ref="AH16:AJ16"/>
    <mergeCell ref="AK16:AM16"/>
    <mergeCell ref="AN16:AO16"/>
    <mergeCell ref="GO15:GP15"/>
    <mergeCell ref="GQ15:GR15"/>
    <mergeCell ref="GS15:GT15"/>
    <mergeCell ref="GU15:GV15"/>
    <mergeCell ref="E16:L16"/>
    <mergeCell ref="M16:O16"/>
    <mergeCell ref="P16:Q16"/>
    <mergeCell ref="R16:T16"/>
    <mergeCell ref="U16:W16"/>
    <mergeCell ref="X16:Y16"/>
    <mergeCell ref="GC15:GD15"/>
    <mergeCell ref="GE15:GF15"/>
    <mergeCell ref="GG15:GH15"/>
    <mergeCell ref="GI15:GJ15"/>
    <mergeCell ref="GK15:GL15"/>
    <mergeCell ref="GM15:GN15"/>
    <mergeCell ref="FQ15:FR15"/>
    <mergeCell ref="FS15:FT15"/>
    <mergeCell ref="FU15:FV15"/>
    <mergeCell ref="FW15:FX15"/>
    <mergeCell ref="FY15:FZ15"/>
    <mergeCell ref="GA15:GB15"/>
    <mergeCell ref="FE15:FF15"/>
    <mergeCell ref="FG15:FH15"/>
    <mergeCell ref="FI15:FJ15"/>
    <mergeCell ref="FK15:FL15"/>
    <mergeCell ref="FM15:FN15"/>
    <mergeCell ref="FO15:FP15"/>
    <mergeCell ref="ES15:ET15"/>
    <mergeCell ref="EU15:EV15"/>
    <mergeCell ref="EW15:EX15"/>
    <mergeCell ref="EY15:EZ15"/>
    <mergeCell ref="FA15:FB15"/>
    <mergeCell ref="FC15:FD15"/>
    <mergeCell ref="EG15:EH15"/>
    <mergeCell ref="EI15:EJ15"/>
    <mergeCell ref="EK15:EL15"/>
    <mergeCell ref="EM15:EN15"/>
    <mergeCell ref="EO15:EP15"/>
    <mergeCell ref="EQ15:ER15"/>
    <mergeCell ref="DU15:DV15"/>
    <mergeCell ref="DW15:DX15"/>
    <mergeCell ref="DY15:DZ15"/>
    <mergeCell ref="EA15:EB15"/>
    <mergeCell ref="EC15:ED15"/>
    <mergeCell ref="EE15:EF15"/>
    <mergeCell ref="DI15:DJ15"/>
    <mergeCell ref="DK15:DL15"/>
    <mergeCell ref="DM15:DN15"/>
    <mergeCell ref="DO15:DP15"/>
    <mergeCell ref="DQ15:DR15"/>
    <mergeCell ref="DS15:DT15"/>
    <mergeCell ref="CW15:CX15"/>
    <mergeCell ref="CY15:CZ15"/>
    <mergeCell ref="DA15:DB15"/>
    <mergeCell ref="DC15:DD15"/>
    <mergeCell ref="DE15:DF15"/>
    <mergeCell ref="DG15:DH15"/>
    <mergeCell ref="CK15:CL15"/>
    <mergeCell ref="CM15:CN15"/>
    <mergeCell ref="CO15:CP15"/>
    <mergeCell ref="CQ15:CR15"/>
    <mergeCell ref="CS15:CT15"/>
    <mergeCell ref="CU15:CV15"/>
    <mergeCell ref="BY15:BZ15"/>
    <mergeCell ref="CA15:CB15"/>
    <mergeCell ref="CC15:CD15"/>
    <mergeCell ref="CE15:CF15"/>
    <mergeCell ref="CG15:CH15"/>
    <mergeCell ref="CI15:CJ15"/>
    <mergeCell ref="BM15:BN15"/>
    <mergeCell ref="BO15:BP15"/>
    <mergeCell ref="BQ15:BR15"/>
    <mergeCell ref="BS15:BT15"/>
    <mergeCell ref="BU15:BV15"/>
    <mergeCell ref="BW15:BX15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E15:F15"/>
    <mergeCell ref="G15:H15"/>
    <mergeCell ref="I15:J15"/>
    <mergeCell ref="K15:L15"/>
    <mergeCell ref="M15:N15"/>
    <mergeCell ref="O15:P15"/>
    <mergeCell ref="GK14:GL14"/>
    <mergeCell ref="GM14:GN14"/>
    <mergeCell ref="GO14:GP14"/>
    <mergeCell ref="GQ14:GR14"/>
    <mergeCell ref="GS14:GT14"/>
    <mergeCell ref="GU14:GV14"/>
    <mergeCell ref="FY14:FZ14"/>
    <mergeCell ref="GA14:GB14"/>
    <mergeCell ref="GC14:GD14"/>
    <mergeCell ref="GE14:GF14"/>
    <mergeCell ref="GG14:GH14"/>
    <mergeCell ref="GI14:GJ14"/>
    <mergeCell ref="FM14:FN14"/>
    <mergeCell ref="FO14:FP14"/>
    <mergeCell ref="FQ14:FR14"/>
    <mergeCell ref="FS14:FT14"/>
    <mergeCell ref="FU14:FV14"/>
    <mergeCell ref="FW14:FX14"/>
    <mergeCell ref="FA14:FB14"/>
    <mergeCell ref="FC14:FD14"/>
    <mergeCell ref="FE14:FF14"/>
    <mergeCell ref="FG14:FH14"/>
    <mergeCell ref="FI14:FJ14"/>
    <mergeCell ref="FK14:FL14"/>
    <mergeCell ref="EO14:EP14"/>
    <mergeCell ref="EQ14:ER14"/>
    <mergeCell ref="ES14:ET14"/>
    <mergeCell ref="EU14:EV14"/>
    <mergeCell ref="EW14:EX14"/>
    <mergeCell ref="EY14:EZ14"/>
    <mergeCell ref="EC14:ED14"/>
    <mergeCell ref="EE14:EF14"/>
    <mergeCell ref="EG14:EH14"/>
    <mergeCell ref="EI14:EJ14"/>
    <mergeCell ref="EK14:EL14"/>
    <mergeCell ref="EM14:EN14"/>
    <mergeCell ref="DQ14:DR14"/>
    <mergeCell ref="DS14:DT14"/>
    <mergeCell ref="DU14:DV14"/>
    <mergeCell ref="DW14:DX14"/>
    <mergeCell ref="DY14:DZ14"/>
    <mergeCell ref="EA14:EB14"/>
    <mergeCell ref="DE14:DF14"/>
    <mergeCell ref="DG14:DH14"/>
    <mergeCell ref="DI14:DJ14"/>
    <mergeCell ref="DK14:DL14"/>
    <mergeCell ref="DM14:DN14"/>
    <mergeCell ref="DO14:DP14"/>
    <mergeCell ref="CS14:CT14"/>
    <mergeCell ref="CU14:CV14"/>
    <mergeCell ref="CW14:CX14"/>
    <mergeCell ref="CY14:CZ14"/>
    <mergeCell ref="DA14:DB14"/>
    <mergeCell ref="DC14:DD14"/>
    <mergeCell ref="CG14:CH14"/>
    <mergeCell ref="CI14:CJ14"/>
    <mergeCell ref="CK14:CL14"/>
    <mergeCell ref="CM14:CN14"/>
    <mergeCell ref="CO14:CP14"/>
    <mergeCell ref="CQ14:CR14"/>
    <mergeCell ref="BU14:BV14"/>
    <mergeCell ref="BW14:BX14"/>
    <mergeCell ref="BY14:BZ14"/>
    <mergeCell ref="CA14:CB14"/>
    <mergeCell ref="CC14:CD14"/>
    <mergeCell ref="CE14:CF14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GJ13:GK13"/>
    <mergeCell ref="GL13:GN13"/>
    <mergeCell ref="GO13:GQ13"/>
    <mergeCell ref="GR13:GS13"/>
    <mergeCell ref="GT13:GV13"/>
    <mergeCell ref="A15:D16"/>
    <mergeCell ref="E14:F14"/>
    <mergeCell ref="G14:H14"/>
    <mergeCell ref="I14:J14"/>
    <mergeCell ref="K14:L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EH13:EJ13"/>
    <mergeCell ref="EK13:EM13"/>
    <mergeCell ref="DH13:DI13"/>
    <mergeCell ref="DJ13:DL13"/>
    <mergeCell ref="DM13:DO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S11:GT11"/>
    <mergeCell ref="GU11:GV11"/>
    <mergeCell ref="E12:F12"/>
    <mergeCell ref="G12:H12"/>
    <mergeCell ref="I12:J12"/>
    <mergeCell ref="K12:L12"/>
    <mergeCell ref="M12:N12"/>
    <mergeCell ref="O12:P12"/>
    <mergeCell ref="Q12:R12"/>
    <mergeCell ref="S12:T12"/>
    <mergeCell ref="GG11:GH11"/>
    <mergeCell ref="GI11:GJ11"/>
    <mergeCell ref="GK11:GL11"/>
    <mergeCell ref="GM11:GN11"/>
    <mergeCell ref="GO11:GP11"/>
    <mergeCell ref="GQ11:GR11"/>
    <mergeCell ref="FU11:FV11"/>
    <mergeCell ref="FW11:FX11"/>
    <mergeCell ref="FY11:FZ11"/>
    <mergeCell ref="GA11:GB11"/>
    <mergeCell ref="GC11:GD11"/>
    <mergeCell ref="GE11:GF11"/>
    <mergeCell ref="FI11:FJ11"/>
    <mergeCell ref="FK11:FL11"/>
    <mergeCell ref="FM11:FN11"/>
    <mergeCell ref="FO11:FP11"/>
    <mergeCell ref="FQ11:FR11"/>
    <mergeCell ref="FS11:FT11"/>
    <mergeCell ref="EW11:EX11"/>
    <mergeCell ref="EY11:EZ11"/>
    <mergeCell ref="FA11:FB11"/>
    <mergeCell ref="FC11:FD11"/>
    <mergeCell ref="FE11:FF11"/>
    <mergeCell ref="FG11:FH11"/>
    <mergeCell ref="EK11:EL11"/>
    <mergeCell ref="EM11:EN11"/>
    <mergeCell ref="EO11:EP11"/>
    <mergeCell ref="EQ11:ER11"/>
    <mergeCell ref="ES11:ET11"/>
    <mergeCell ref="EU11:EV11"/>
    <mergeCell ref="DY11:DZ11"/>
    <mergeCell ref="EA11:EB11"/>
    <mergeCell ref="EC11:ED11"/>
    <mergeCell ref="EE11:EF11"/>
    <mergeCell ref="EG11:EH11"/>
    <mergeCell ref="EI11:EJ11"/>
    <mergeCell ref="DM11:DN11"/>
    <mergeCell ref="DO11:DP11"/>
    <mergeCell ref="DQ11:DR11"/>
    <mergeCell ref="DS11:DT11"/>
    <mergeCell ref="DU11:DV11"/>
    <mergeCell ref="DW11:DX11"/>
    <mergeCell ref="DA11:DB11"/>
    <mergeCell ref="DC11:DD11"/>
    <mergeCell ref="DE11:DF11"/>
    <mergeCell ref="DG11:DH11"/>
    <mergeCell ref="DI11:DJ11"/>
    <mergeCell ref="DK11:DL11"/>
    <mergeCell ref="CO11:CP11"/>
    <mergeCell ref="CQ11:CR11"/>
    <mergeCell ref="CS11:CT11"/>
    <mergeCell ref="CU11:CV11"/>
    <mergeCell ref="CW11:CX11"/>
    <mergeCell ref="CY11:CZ11"/>
    <mergeCell ref="CC11:CD11"/>
    <mergeCell ref="CE11:CF11"/>
    <mergeCell ref="CG11:CH11"/>
    <mergeCell ref="CI11:CJ11"/>
    <mergeCell ref="CK11:CL11"/>
    <mergeCell ref="CM11:CN11"/>
    <mergeCell ref="BQ11:BR11"/>
    <mergeCell ref="BS11:BT11"/>
    <mergeCell ref="BU11:BV11"/>
    <mergeCell ref="BW11:BX11"/>
    <mergeCell ref="BY11:BZ11"/>
    <mergeCell ref="CA11:CB11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GU10:GV10"/>
    <mergeCell ref="A12:D13"/>
    <mergeCell ref="E11:F11"/>
    <mergeCell ref="G11:H11"/>
    <mergeCell ref="I11:J11"/>
    <mergeCell ref="K11:L11"/>
    <mergeCell ref="M11:N11"/>
    <mergeCell ref="O11:P11"/>
    <mergeCell ref="Q11:R11"/>
    <mergeCell ref="S11:T11"/>
    <mergeCell ref="GI10:GJ10"/>
    <mergeCell ref="GK10:GL10"/>
    <mergeCell ref="GM10:GN10"/>
    <mergeCell ref="GO10:GP10"/>
    <mergeCell ref="GQ10:GR10"/>
    <mergeCell ref="GS10:GT10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GK8:GL8"/>
    <mergeCell ref="GM8:GN8"/>
    <mergeCell ref="GO8:GP8"/>
    <mergeCell ref="GQ8:GR8"/>
    <mergeCell ref="GS8:GT8"/>
    <mergeCell ref="GU8:GV8"/>
    <mergeCell ref="FY8:FZ8"/>
    <mergeCell ref="GA8:GB8"/>
    <mergeCell ref="GC8:GD8"/>
    <mergeCell ref="GE8:GF8"/>
    <mergeCell ref="GG8:GH8"/>
    <mergeCell ref="GI8:GJ8"/>
    <mergeCell ref="FM8:FN8"/>
    <mergeCell ref="FO8:FP8"/>
    <mergeCell ref="FQ8:FR8"/>
    <mergeCell ref="FS8:FT8"/>
    <mergeCell ref="FU8:FV8"/>
    <mergeCell ref="FW8:FX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Северопесчанская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</dc:creator>
  <cp:lastModifiedBy>Отдел</cp:lastModifiedBy>
  <dcterms:created xsi:type="dcterms:W3CDTF">2017-12-25T08:57:07Z</dcterms:created>
  <dcterms:modified xsi:type="dcterms:W3CDTF">2017-12-25T08:58:47Z</dcterms:modified>
</cp:coreProperties>
</file>