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activeTab="2"/>
  </bookViews>
  <sheets>
    <sheet name="ГПП-1" sheetId="2" r:id="rId1"/>
    <sheet name="ГПП-2" sheetId="3" r:id="rId2"/>
    <sheet name="Электросталь" sheetId="1" r:id="rId3"/>
    <sheet name="ЦЭС Мет завод" sheetId="6" r:id="rId4"/>
    <sheet name="возд.компр." sheetId="5" r:id="rId5"/>
    <sheet name="ПС ГПП-1 17.06.2020" sheetId="4" r:id="rId6"/>
  </sheets>
  <definedNames>
    <definedName name="_xlnm.Print_Area" localSheetId="5">'ПС ГПП-1 17.06.2020'!$A$1:$E$31</definedName>
  </definedNames>
  <calcPr calcId="145621"/>
</workbook>
</file>

<file path=xl/calcChain.xml><?xml version="1.0" encoding="utf-8"?>
<calcChain xmlns="http://schemas.openxmlformats.org/spreadsheetml/2006/main">
  <c r="GT75" i="6" l="1"/>
  <c r="GQ75" i="6"/>
  <c r="GL75" i="6"/>
  <c r="GI75" i="6"/>
  <c r="GD75" i="6"/>
  <c r="GA75" i="6"/>
  <c r="FV75" i="6"/>
  <c r="FS75" i="6"/>
  <c r="FN75" i="6"/>
  <c r="FK75" i="6"/>
  <c r="FF75" i="6"/>
  <c r="FC75" i="6"/>
  <c r="EX75" i="6"/>
  <c r="EU75" i="6"/>
  <c r="EP75" i="6"/>
  <c r="EM75" i="6"/>
  <c r="EH75" i="6"/>
  <c r="EE75" i="6"/>
  <c r="DZ75" i="6"/>
  <c r="DW75" i="6"/>
  <c r="DR75" i="6"/>
  <c r="DO75" i="6"/>
  <c r="DJ75" i="6"/>
  <c r="DG75" i="6"/>
  <c r="DB75" i="6"/>
  <c r="CY75" i="6"/>
  <c r="CT75" i="6"/>
  <c r="CQ75" i="6"/>
  <c r="CL75" i="6"/>
  <c r="CI75" i="6"/>
  <c r="CD75" i="6"/>
  <c r="CA75" i="6"/>
  <c r="BV75" i="6"/>
  <c r="BS75" i="6"/>
  <c r="BN75" i="6"/>
  <c r="BK75" i="6"/>
  <c r="BF75" i="6"/>
  <c r="BC75" i="6"/>
  <c r="AX75" i="6"/>
  <c r="AU75" i="6"/>
  <c r="AP75" i="6"/>
  <c r="AM75" i="6"/>
  <c r="AH75" i="6"/>
  <c r="AE75" i="6"/>
  <c r="Z75" i="6"/>
  <c r="W75" i="6"/>
  <c r="R75" i="6"/>
  <c r="O75" i="6"/>
  <c r="GL65" i="6"/>
  <c r="FV65" i="6"/>
  <c r="FF65" i="6"/>
  <c r="EP65" i="6"/>
  <c r="DZ65" i="6"/>
  <c r="DJ65" i="6"/>
  <c r="CT65" i="6"/>
  <c r="CD65" i="6"/>
  <c r="BN65" i="6"/>
  <c r="AX65" i="6"/>
  <c r="AH65" i="6"/>
  <c r="R65" i="6"/>
  <c r="GT54" i="6"/>
  <c r="GQ54" i="6"/>
  <c r="GO54" i="6"/>
  <c r="GL54" i="6"/>
  <c r="GI54" i="6"/>
  <c r="GG54" i="6"/>
  <c r="GD54" i="6"/>
  <c r="GA54" i="6"/>
  <c r="FY54" i="6"/>
  <c r="FV54" i="6"/>
  <c r="FS54" i="6"/>
  <c r="FQ54" i="6"/>
  <c r="FN54" i="6"/>
  <c r="FK54" i="6"/>
  <c r="FI54" i="6"/>
  <c r="FF54" i="6"/>
  <c r="FC54" i="6"/>
  <c r="FA54" i="6"/>
  <c r="EX54" i="6"/>
  <c r="EU54" i="6"/>
  <c r="ES54" i="6"/>
  <c r="EP54" i="6"/>
  <c r="EM54" i="6"/>
  <c r="EK54" i="6"/>
  <c r="EH54" i="6"/>
  <c r="EE54" i="6"/>
  <c r="EC54" i="6"/>
  <c r="DZ54" i="6"/>
  <c r="DW54" i="6"/>
  <c r="DU54" i="6"/>
  <c r="DR54" i="6"/>
  <c r="DO54" i="6"/>
  <c r="DM54" i="6"/>
  <c r="DJ54" i="6"/>
  <c r="DG54" i="6"/>
  <c r="DE54" i="6"/>
  <c r="DB54" i="6"/>
  <c r="CY54" i="6"/>
  <c r="CW54" i="6"/>
  <c r="CT54" i="6"/>
  <c r="CQ54" i="6"/>
  <c r="CO54" i="6"/>
  <c r="CL54" i="6"/>
  <c r="CI54" i="6"/>
  <c r="CG54" i="6"/>
  <c r="CD54" i="6"/>
  <c r="CA54" i="6"/>
  <c r="BY54" i="6"/>
  <c r="BV54" i="6"/>
  <c r="BS54" i="6"/>
  <c r="BQ54" i="6"/>
  <c r="BN54" i="6"/>
  <c r="BK54" i="6"/>
  <c r="BI54" i="6"/>
  <c r="BF54" i="6"/>
  <c r="BC54" i="6"/>
  <c r="BA54" i="6"/>
  <c r="AX54" i="6"/>
  <c r="AU54" i="6"/>
  <c r="AS54" i="6"/>
  <c r="AP54" i="6"/>
  <c r="AM54" i="6"/>
  <c r="AK54" i="6"/>
  <c r="AH54" i="6"/>
  <c r="AE54" i="6"/>
  <c r="AC54" i="6"/>
  <c r="Z54" i="6"/>
  <c r="W54" i="6"/>
  <c r="U54" i="6"/>
  <c r="R54" i="6"/>
  <c r="O54" i="6"/>
  <c r="M54" i="6"/>
  <c r="GT53" i="6"/>
  <c r="GT65" i="6" s="1"/>
  <c r="GQ53" i="6"/>
  <c r="GQ65" i="6" s="1"/>
  <c r="GO53" i="6"/>
  <c r="GL53" i="6"/>
  <c r="GI53" i="6"/>
  <c r="GI65" i="6" s="1"/>
  <c r="GG53" i="6"/>
  <c r="GD53" i="6"/>
  <c r="GD65" i="6" s="1"/>
  <c r="GA53" i="6"/>
  <c r="GA65" i="6" s="1"/>
  <c r="FY53" i="6"/>
  <c r="FV53" i="6"/>
  <c r="FS53" i="6"/>
  <c r="FS65" i="6" s="1"/>
  <c r="FQ53" i="6"/>
  <c r="FN53" i="6"/>
  <c r="FN65" i="6" s="1"/>
  <c r="FK53" i="6"/>
  <c r="FK65" i="6" s="1"/>
  <c r="FI53" i="6"/>
  <c r="FF53" i="6"/>
  <c r="FC53" i="6"/>
  <c r="FC65" i="6" s="1"/>
  <c r="FA53" i="6"/>
  <c r="EX53" i="6"/>
  <c r="EX65" i="6" s="1"/>
  <c r="EU53" i="6"/>
  <c r="EU65" i="6" s="1"/>
  <c r="ES53" i="6"/>
  <c r="EP53" i="6"/>
  <c r="EM53" i="6"/>
  <c r="EM65" i="6" s="1"/>
  <c r="EK53" i="6"/>
  <c r="EH53" i="6"/>
  <c r="EH65" i="6" s="1"/>
  <c r="EE53" i="6"/>
  <c r="EE65" i="6" s="1"/>
  <c r="EC53" i="6"/>
  <c r="DZ53" i="6"/>
  <c r="DW53" i="6"/>
  <c r="DW65" i="6" s="1"/>
  <c r="DU53" i="6"/>
  <c r="DR53" i="6"/>
  <c r="DR65" i="6" s="1"/>
  <c r="DO53" i="6"/>
  <c r="DO65" i="6" s="1"/>
  <c r="DM53" i="6"/>
  <c r="DJ53" i="6"/>
  <c r="DG53" i="6"/>
  <c r="DG65" i="6" s="1"/>
  <c r="DE53" i="6"/>
  <c r="DB53" i="6"/>
  <c r="DB65" i="6" s="1"/>
  <c r="CY53" i="6"/>
  <c r="CY65" i="6" s="1"/>
  <c r="CW53" i="6"/>
  <c r="CT53" i="6"/>
  <c r="CQ53" i="6"/>
  <c r="CQ65" i="6" s="1"/>
  <c r="CO53" i="6"/>
  <c r="CL53" i="6"/>
  <c r="CL65" i="6" s="1"/>
  <c r="CI53" i="6"/>
  <c r="CI65" i="6" s="1"/>
  <c r="CG53" i="6"/>
  <c r="CD53" i="6"/>
  <c r="CA53" i="6"/>
  <c r="CA65" i="6" s="1"/>
  <c r="BY53" i="6"/>
  <c r="BV53" i="6"/>
  <c r="BV65" i="6" s="1"/>
  <c r="BS53" i="6"/>
  <c r="BS65" i="6" s="1"/>
  <c r="BQ53" i="6"/>
  <c r="BN53" i="6"/>
  <c r="BK53" i="6"/>
  <c r="BK65" i="6" s="1"/>
  <c r="BI53" i="6"/>
  <c r="BF53" i="6"/>
  <c r="BF65" i="6" s="1"/>
  <c r="BC53" i="6"/>
  <c r="BC65" i="6" s="1"/>
  <c r="BA53" i="6"/>
  <c r="AX53" i="6"/>
  <c r="AU53" i="6"/>
  <c r="AU65" i="6" s="1"/>
  <c r="AS53" i="6"/>
  <c r="AP53" i="6"/>
  <c r="AP65" i="6" s="1"/>
  <c r="AM53" i="6"/>
  <c r="AM65" i="6" s="1"/>
  <c r="AK53" i="6"/>
  <c r="AH53" i="6"/>
  <c r="AE53" i="6"/>
  <c r="AE65" i="6" s="1"/>
  <c r="AC53" i="6"/>
  <c r="Z53" i="6"/>
  <c r="Z65" i="6" s="1"/>
  <c r="W53" i="6"/>
  <c r="W65" i="6" s="1"/>
  <c r="U53" i="6"/>
  <c r="R53" i="6"/>
  <c r="O53" i="6"/>
  <c r="O65" i="6" s="1"/>
  <c r="M53" i="6"/>
  <c r="GL48" i="6"/>
  <c r="FV48" i="6"/>
  <c r="FF48" i="6"/>
  <c r="EP48" i="6"/>
  <c r="DZ48" i="6"/>
  <c r="DJ48" i="6"/>
  <c r="CT48" i="6"/>
  <c r="CD48" i="6"/>
  <c r="BN48" i="6"/>
  <c r="AX48" i="6"/>
  <c r="AH48" i="6"/>
  <c r="R48" i="6"/>
  <c r="GT39" i="6"/>
  <c r="GQ39" i="6"/>
  <c r="GO39" i="6"/>
  <c r="GL39" i="6"/>
  <c r="GI39" i="6"/>
  <c r="GG39" i="6"/>
  <c r="GD39" i="6"/>
  <c r="GA39" i="6"/>
  <c r="FY39" i="6"/>
  <c r="FV39" i="6"/>
  <c r="FS39" i="6"/>
  <c r="FQ39" i="6"/>
  <c r="FN39" i="6"/>
  <c r="FK39" i="6"/>
  <c r="FI39" i="6"/>
  <c r="FF39" i="6"/>
  <c r="FC39" i="6"/>
  <c r="FA39" i="6"/>
  <c r="EX39" i="6"/>
  <c r="EU39" i="6"/>
  <c r="ES39" i="6"/>
  <c r="EP39" i="6"/>
  <c r="EM39" i="6"/>
  <c r="EK39" i="6"/>
  <c r="EH39" i="6"/>
  <c r="EE39" i="6"/>
  <c r="EC39" i="6"/>
  <c r="DZ39" i="6"/>
  <c r="DW39" i="6"/>
  <c r="DU39" i="6"/>
  <c r="DR39" i="6"/>
  <c r="DO39" i="6"/>
  <c r="DM39" i="6"/>
  <c r="DJ39" i="6"/>
  <c r="DG39" i="6"/>
  <c r="DE39" i="6"/>
  <c r="DB39" i="6"/>
  <c r="CY39" i="6"/>
  <c r="CW39" i="6"/>
  <c r="CT39" i="6"/>
  <c r="CQ39" i="6"/>
  <c r="CO39" i="6"/>
  <c r="CL39" i="6"/>
  <c r="CI39" i="6"/>
  <c r="CG39" i="6"/>
  <c r="CD39" i="6"/>
  <c r="CA39" i="6"/>
  <c r="BY39" i="6"/>
  <c r="BV39" i="6"/>
  <c r="BS39" i="6"/>
  <c r="BQ39" i="6"/>
  <c r="BN39" i="6"/>
  <c r="BK39" i="6"/>
  <c r="BI39" i="6"/>
  <c r="BF39" i="6"/>
  <c r="BC39" i="6"/>
  <c r="BA39" i="6"/>
  <c r="AX39" i="6"/>
  <c r="AU39" i="6"/>
  <c r="AS39" i="6"/>
  <c r="AP39" i="6"/>
  <c r="AM39" i="6"/>
  <c r="AK39" i="6"/>
  <c r="AH39" i="6"/>
  <c r="AE39" i="6"/>
  <c r="AC39" i="6"/>
  <c r="Z39" i="6"/>
  <c r="W39" i="6"/>
  <c r="U39" i="6"/>
  <c r="R39" i="6"/>
  <c r="O39" i="6"/>
  <c r="M39" i="6"/>
  <c r="GT38" i="6"/>
  <c r="GT48" i="6" s="1"/>
  <c r="GQ38" i="6"/>
  <c r="GQ48" i="6" s="1"/>
  <c r="GO38" i="6"/>
  <c r="GL38" i="6"/>
  <c r="GI38" i="6"/>
  <c r="GI48" i="6" s="1"/>
  <c r="GG38" i="6"/>
  <c r="GD38" i="6"/>
  <c r="GD48" i="6" s="1"/>
  <c r="GA38" i="6"/>
  <c r="GA48" i="6" s="1"/>
  <c r="FY38" i="6"/>
  <c r="FV38" i="6"/>
  <c r="FS38" i="6"/>
  <c r="FS48" i="6" s="1"/>
  <c r="FQ38" i="6"/>
  <c r="FN38" i="6"/>
  <c r="FN48" i="6" s="1"/>
  <c r="FK38" i="6"/>
  <c r="FK48" i="6" s="1"/>
  <c r="FI38" i="6"/>
  <c r="FF38" i="6"/>
  <c r="FC38" i="6"/>
  <c r="FC48" i="6" s="1"/>
  <c r="FA38" i="6"/>
  <c r="EX38" i="6"/>
  <c r="EX48" i="6" s="1"/>
  <c r="EU38" i="6"/>
  <c r="EU48" i="6" s="1"/>
  <c r="ES38" i="6"/>
  <c r="EP38" i="6"/>
  <c r="EM38" i="6"/>
  <c r="EM48" i="6" s="1"/>
  <c r="EK38" i="6"/>
  <c r="EH38" i="6"/>
  <c r="EH48" i="6" s="1"/>
  <c r="EE38" i="6"/>
  <c r="EE48" i="6" s="1"/>
  <c r="EC38" i="6"/>
  <c r="DZ38" i="6"/>
  <c r="DW38" i="6"/>
  <c r="DW48" i="6" s="1"/>
  <c r="DU38" i="6"/>
  <c r="DR38" i="6"/>
  <c r="DR48" i="6" s="1"/>
  <c r="DO38" i="6"/>
  <c r="DO48" i="6" s="1"/>
  <c r="DM38" i="6"/>
  <c r="DJ38" i="6"/>
  <c r="DG38" i="6"/>
  <c r="DG48" i="6" s="1"/>
  <c r="DE38" i="6"/>
  <c r="DB38" i="6"/>
  <c r="DB48" i="6" s="1"/>
  <c r="CY38" i="6"/>
  <c r="CY48" i="6" s="1"/>
  <c r="CW38" i="6"/>
  <c r="CT38" i="6"/>
  <c r="CQ38" i="6"/>
  <c r="CQ48" i="6" s="1"/>
  <c r="CO38" i="6"/>
  <c r="CL38" i="6"/>
  <c r="CL48" i="6" s="1"/>
  <c r="CI38" i="6"/>
  <c r="CI48" i="6" s="1"/>
  <c r="CG38" i="6"/>
  <c r="CD38" i="6"/>
  <c r="CA38" i="6"/>
  <c r="CA48" i="6" s="1"/>
  <c r="BY38" i="6"/>
  <c r="BV38" i="6"/>
  <c r="BV48" i="6" s="1"/>
  <c r="BS38" i="6"/>
  <c r="BS48" i="6" s="1"/>
  <c r="BQ38" i="6"/>
  <c r="BN38" i="6"/>
  <c r="BK38" i="6"/>
  <c r="BK48" i="6" s="1"/>
  <c r="BI38" i="6"/>
  <c r="BF38" i="6"/>
  <c r="BF48" i="6" s="1"/>
  <c r="BC38" i="6"/>
  <c r="BC48" i="6" s="1"/>
  <c r="BA38" i="6"/>
  <c r="AX38" i="6"/>
  <c r="AU38" i="6"/>
  <c r="AU48" i="6" s="1"/>
  <c r="AS38" i="6"/>
  <c r="AP38" i="6"/>
  <c r="AP48" i="6" s="1"/>
  <c r="AM38" i="6"/>
  <c r="AM48" i="6" s="1"/>
  <c r="AK38" i="6"/>
  <c r="AH38" i="6"/>
  <c r="AE38" i="6"/>
  <c r="AE48" i="6" s="1"/>
  <c r="AC38" i="6"/>
  <c r="Z38" i="6"/>
  <c r="Z48" i="6" s="1"/>
  <c r="W38" i="6"/>
  <c r="W48" i="6" s="1"/>
  <c r="U38" i="6"/>
  <c r="R38" i="6"/>
  <c r="O38" i="6"/>
  <c r="O48" i="6" s="1"/>
  <c r="M38" i="6"/>
  <c r="GL35" i="6"/>
  <c r="FV35" i="6"/>
  <c r="FF35" i="6"/>
  <c r="EP35" i="6"/>
  <c r="DZ35" i="6"/>
  <c r="DJ35" i="6"/>
  <c r="CT35" i="6"/>
  <c r="CD35" i="6"/>
  <c r="BN35" i="6"/>
  <c r="AX35" i="6"/>
  <c r="AH35" i="6"/>
  <c r="R35" i="6"/>
  <c r="GT28" i="6"/>
  <c r="GT76" i="6" s="1"/>
  <c r="GQ28" i="6"/>
  <c r="GQ76" i="6" s="1"/>
  <c r="GO28" i="6"/>
  <c r="GL28" i="6"/>
  <c r="GL76" i="6" s="1"/>
  <c r="GI28" i="6"/>
  <c r="GI76" i="6" s="1"/>
  <c r="GD28" i="6"/>
  <c r="GD76" i="6" s="1"/>
  <c r="GA28" i="6"/>
  <c r="GA76" i="6" s="1"/>
  <c r="FV28" i="6"/>
  <c r="FV76" i="6" s="1"/>
  <c r="FS28" i="6"/>
  <c r="FS76" i="6" s="1"/>
  <c r="FN28" i="6"/>
  <c r="FN76" i="6" s="1"/>
  <c r="FK28" i="6"/>
  <c r="FK76" i="6" s="1"/>
  <c r="FI28" i="6"/>
  <c r="FF28" i="6"/>
  <c r="FF76" i="6" s="1"/>
  <c r="FC28" i="6"/>
  <c r="FC76" i="6" s="1"/>
  <c r="EX28" i="6"/>
  <c r="EX76" i="6" s="1"/>
  <c r="EU28" i="6"/>
  <c r="EU76" i="6" s="1"/>
  <c r="EP28" i="6"/>
  <c r="EP76" i="6" s="1"/>
  <c r="EM28" i="6"/>
  <c r="EM76" i="6" s="1"/>
  <c r="EH28" i="6"/>
  <c r="EH76" i="6" s="1"/>
  <c r="EE28" i="6"/>
  <c r="EE76" i="6" s="1"/>
  <c r="EC28" i="6"/>
  <c r="DZ28" i="6"/>
  <c r="DZ76" i="6" s="1"/>
  <c r="DW28" i="6"/>
  <c r="DW76" i="6" s="1"/>
  <c r="DR28" i="6"/>
  <c r="DR76" i="6" s="1"/>
  <c r="DO28" i="6"/>
  <c r="DO76" i="6" s="1"/>
  <c r="DJ28" i="6"/>
  <c r="DJ76" i="6" s="1"/>
  <c r="DG28" i="6"/>
  <c r="DG76" i="6" s="1"/>
  <c r="DB28" i="6"/>
  <c r="DB76" i="6" s="1"/>
  <c r="CY28" i="6"/>
  <c r="CY76" i="6" s="1"/>
  <c r="CW28" i="6"/>
  <c r="CT28" i="6"/>
  <c r="CT76" i="6" s="1"/>
  <c r="CQ28" i="6"/>
  <c r="CQ76" i="6" s="1"/>
  <c r="CL28" i="6"/>
  <c r="CL76" i="6" s="1"/>
  <c r="CI28" i="6"/>
  <c r="CI76" i="6" s="1"/>
  <c r="CG28" i="6"/>
  <c r="CD28" i="6"/>
  <c r="CD76" i="6" s="1"/>
  <c r="CA28" i="6"/>
  <c r="CA76" i="6" s="1"/>
  <c r="BV28" i="6"/>
  <c r="BV76" i="6" s="1"/>
  <c r="BS28" i="6"/>
  <c r="BS76" i="6" s="1"/>
  <c r="BQ28" i="6"/>
  <c r="BN28" i="6"/>
  <c r="BN76" i="6" s="1"/>
  <c r="BK28" i="6"/>
  <c r="BK76" i="6" s="1"/>
  <c r="BF28" i="6"/>
  <c r="BF76" i="6" s="1"/>
  <c r="BC28" i="6"/>
  <c r="BC76" i="6" s="1"/>
  <c r="BA28" i="6"/>
  <c r="AX28" i="6"/>
  <c r="AX76" i="6" s="1"/>
  <c r="AU28" i="6"/>
  <c r="AU76" i="6" s="1"/>
  <c r="AP28" i="6"/>
  <c r="AP76" i="6" s="1"/>
  <c r="AM28" i="6"/>
  <c r="AM76" i="6" s="1"/>
  <c r="AK28" i="6"/>
  <c r="AH28" i="6"/>
  <c r="AH76" i="6" s="1"/>
  <c r="AE28" i="6"/>
  <c r="AE76" i="6" s="1"/>
  <c r="Z28" i="6"/>
  <c r="Z76" i="6" s="1"/>
  <c r="W28" i="6"/>
  <c r="W76" i="6" s="1"/>
  <c r="U28" i="6"/>
  <c r="R28" i="6"/>
  <c r="R76" i="6" s="1"/>
  <c r="O28" i="6"/>
  <c r="O76" i="6" s="1"/>
  <c r="GS16" i="6"/>
  <c r="GQ16" i="6"/>
  <c r="GO16" i="6"/>
  <c r="GK16" i="6"/>
  <c r="GI16" i="6"/>
  <c r="GG16" i="6"/>
  <c r="GC16" i="6"/>
  <c r="GA16" i="6"/>
  <c r="FY16" i="6"/>
  <c r="FU16" i="6"/>
  <c r="FS16" i="6"/>
  <c r="FQ16" i="6"/>
  <c r="FM16" i="6"/>
  <c r="FK16" i="6"/>
  <c r="FI16" i="6"/>
  <c r="FE16" i="6"/>
  <c r="FC16" i="6"/>
  <c r="FA16" i="6"/>
  <c r="EW16" i="6"/>
  <c r="EU16" i="6"/>
  <c r="ES16" i="6"/>
  <c r="EO16" i="6"/>
  <c r="EM16" i="6"/>
  <c r="EK16" i="6"/>
  <c r="EG16" i="6"/>
  <c r="EE16" i="6"/>
  <c r="EC16" i="6"/>
  <c r="DY16" i="6"/>
  <c r="DW16" i="6"/>
  <c r="DU16" i="6"/>
  <c r="DQ16" i="6"/>
  <c r="DO16" i="6"/>
  <c r="DM16" i="6"/>
  <c r="DI16" i="6"/>
  <c r="DG16" i="6"/>
  <c r="DE16" i="6"/>
  <c r="DA16" i="6"/>
  <c r="CY16" i="6"/>
  <c r="CW16" i="6"/>
  <c r="CS16" i="6"/>
  <c r="CQ16" i="6"/>
  <c r="CO16" i="6"/>
  <c r="CK16" i="6"/>
  <c r="CI16" i="6"/>
  <c r="CG16" i="6"/>
  <c r="CC16" i="6"/>
  <c r="CA16" i="6"/>
  <c r="BY16" i="6"/>
  <c r="BU16" i="6"/>
  <c r="BS16" i="6"/>
  <c r="BQ16" i="6"/>
  <c r="BM16" i="6"/>
  <c r="BK16" i="6"/>
  <c r="BI16" i="6"/>
  <c r="BE16" i="6"/>
  <c r="BC16" i="6"/>
  <c r="BA16" i="6"/>
  <c r="AW16" i="6"/>
  <c r="AU16" i="6"/>
  <c r="AS16" i="6"/>
  <c r="AO16" i="6"/>
  <c r="AM16" i="6"/>
  <c r="AK16" i="6"/>
  <c r="AG16" i="6"/>
  <c r="AE16" i="6"/>
  <c r="AC16" i="6"/>
  <c r="Y16" i="6"/>
  <c r="W16" i="6"/>
  <c r="U16" i="6"/>
  <c r="Q16" i="6"/>
  <c r="O16" i="6"/>
  <c r="M16" i="6"/>
  <c r="GS9" i="6"/>
  <c r="GQ9" i="6"/>
  <c r="GO9" i="6"/>
  <c r="GK9" i="6"/>
  <c r="GI9" i="6"/>
  <c r="GC9" i="6"/>
  <c r="GA9" i="6"/>
  <c r="FU9" i="6"/>
  <c r="FS9" i="6"/>
  <c r="FM9" i="6"/>
  <c r="FK9" i="6"/>
  <c r="FI9" i="6"/>
  <c r="FE9" i="6"/>
  <c r="FC9" i="6"/>
  <c r="EW9" i="6"/>
  <c r="EU9" i="6"/>
  <c r="EO9" i="6"/>
  <c r="EM9" i="6"/>
  <c r="EG9" i="6"/>
  <c r="EE9" i="6"/>
  <c r="EC9" i="6"/>
  <c r="DY9" i="6"/>
  <c r="DW9" i="6"/>
  <c r="DQ9" i="6"/>
  <c r="DO9" i="6"/>
  <c r="DI9" i="6"/>
  <c r="DG9" i="6"/>
  <c r="DA9" i="6"/>
  <c r="CY9" i="6"/>
  <c r="CW9" i="6"/>
  <c r="CS9" i="6"/>
  <c r="CQ9" i="6"/>
  <c r="CK9" i="6"/>
  <c r="CI9" i="6"/>
  <c r="CG9" i="6"/>
  <c r="CC9" i="6"/>
  <c r="CA9" i="6"/>
  <c r="BU9" i="6"/>
  <c r="BS9" i="6"/>
  <c r="BQ9" i="6"/>
  <c r="BM9" i="6"/>
  <c r="BK9" i="6"/>
  <c r="BE9" i="6"/>
  <c r="BC9" i="6"/>
  <c r="BA9" i="6"/>
  <c r="AW9" i="6"/>
  <c r="AU9" i="6"/>
  <c r="AO9" i="6"/>
  <c r="AM9" i="6"/>
  <c r="AK9" i="6"/>
  <c r="AG9" i="6"/>
  <c r="AE9" i="6"/>
  <c r="Y9" i="6"/>
  <c r="W9" i="6"/>
  <c r="U9" i="6"/>
  <c r="Q9" i="6"/>
  <c r="O9" i="6"/>
  <c r="GO8" i="6"/>
  <c r="GG8" i="6"/>
  <c r="GG28" i="6" s="1"/>
  <c r="FY8" i="6"/>
  <c r="FY28" i="6" s="1"/>
  <c r="FQ8" i="6"/>
  <c r="FQ28" i="6" s="1"/>
  <c r="FI8" i="6"/>
  <c r="FA8" i="6"/>
  <c r="FA28" i="6" s="1"/>
  <c r="ES8" i="6"/>
  <c r="ES28" i="6" s="1"/>
  <c r="EK8" i="6"/>
  <c r="EK28" i="6" s="1"/>
  <c r="EC8" i="6"/>
  <c r="DU8" i="6"/>
  <c r="DU28" i="6" s="1"/>
  <c r="DM8" i="6"/>
  <c r="DM28" i="6" s="1"/>
  <c r="DE8" i="6"/>
  <c r="DE28" i="6" s="1"/>
  <c r="CW8" i="6"/>
  <c r="CO8" i="6"/>
  <c r="CO28" i="6" s="1"/>
  <c r="BY8" i="6"/>
  <c r="BY28" i="6" s="1"/>
  <c r="BQ8" i="6"/>
  <c r="BI8" i="6"/>
  <c r="BI28" i="6" s="1"/>
  <c r="BA8" i="6"/>
  <c r="AS8" i="6"/>
  <c r="AS28" i="6" s="1"/>
  <c r="AK8" i="6"/>
  <c r="AC8" i="6"/>
  <c r="AC28" i="6" s="1"/>
  <c r="U8" i="6"/>
  <c r="M8" i="6"/>
  <c r="M28" i="6" s="1"/>
  <c r="GO7" i="6"/>
  <c r="GG7" i="6"/>
  <c r="FY7" i="6"/>
  <c r="FQ7" i="6"/>
  <c r="FI7" i="6"/>
  <c r="FA7" i="6"/>
  <c r="ES7" i="6"/>
  <c r="EK7" i="6"/>
  <c r="EC7" i="6"/>
  <c r="DU7" i="6"/>
  <c r="DM7" i="6"/>
  <c r="DE7" i="6"/>
  <c r="CW7" i="6"/>
  <c r="CO7" i="6"/>
  <c r="CG7" i="6"/>
  <c r="BY7" i="6"/>
  <c r="BQ7" i="6"/>
  <c r="BI7" i="6"/>
  <c r="BA7" i="6"/>
  <c r="AS7" i="6"/>
  <c r="AK7" i="6"/>
  <c r="AC7" i="6"/>
  <c r="U7" i="6"/>
  <c r="M7" i="6"/>
  <c r="GO6" i="6"/>
  <c r="GG6" i="6"/>
  <c r="GG9" i="6" s="1"/>
  <c r="FY6" i="6"/>
  <c r="FQ6" i="6"/>
  <c r="FQ9" i="6" s="1"/>
  <c r="FI6" i="6"/>
  <c r="FA6" i="6"/>
  <c r="FA9" i="6" s="1"/>
  <c r="ES6" i="6"/>
  <c r="EK6" i="6"/>
  <c r="EK9" i="6" s="1"/>
  <c r="EC6" i="6"/>
  <c r="DU6" i="6"/>
  <c r="DU9" i="6" s="1"/>
  <c r="DM6" i="6"/>
  <c r="DE6" i="6"/>
  <c r="DE9" i="6" s="1"/>
  <c r="CW6" i="6"/>
  <c r="CO6" i="6"/>
  <c r="CO9" i="6" s="1"/>
  <c r="CG6" i="6"/>
  <c r="BY6" i="6"/>
  <c r="BY9" i="6" s="1"/>
  <c r="BQ6" i="6"/>
  <c r="BI6" i="6"/>
  <c r="BI9" i="6" s="1"/>
  <c r="BA6" i="6"/>
  <c r="AS6" i="6"/>
  <c r="AS9" i="6" s="1"/>
  <c r="AK6" i="6"/>
  <c r="AC6" i="6"/>
  <c r="AC9" i="6" s="1"/>
  <c r="U6" i="6"/>
  <c r="M6" i="6"/>
  <c r="M9" i="6" s="1"/>
  <c r="O35" i="6" l="1"/>
  <c r="AE35" i="6"/>
  <c r="AU35" i="6"/>
  <c r="BK35" i="6"/>
  <c r="CA35" i="6"/>
  <c r="CQ35" i="6"/>
  <c r="DG35" i="6"/>
  <c r="DW35" i="6"/>
  <c r="EM35" i="6"/>
  <c r="FC35" i="6"/>
  <c r="FS35" i="6"/>
  <c r="GI35" i="6"/>
  <c r="W35" i="6"/>
  <c r="AM35" i="6"/>
  <c r="BC35" i="6"/>
  <c r="BS35" i="6"/>
  <c r="CI35" i="6"/>
  <c r="CY35" i="6"/>
  <c r="DO35" i="6"/>
  <c r="EE35" i="6"/>
  <c r="EU35" i="6"/>
  <c r="FK35" i="6"/>
  <c r="GA35" i="6"/>
  <c r="GQ35" i="6"/>
  <c r="DM9" i="6"/>
  <c r="ES9" i="6"/>
  <c r="FY9" i="6"/>
  <c r="Z35" i="6"/>
  <c r="AP35" i="6"/>
  <c r="BF35" i="6"/>
  <c r="BV35" i="6"/>
  <c r="CL35" i="6"/>
  <c r="DB35" i="6"/>
  <c r="DR35" i="6"/>
  <c r="EH35" i="6"/>
  <c r="EX35" i="6"/>
  <c r="FN35" i="6"/>
  <c r="GD35" i="6"/>
  <c r="GT35" i="6"/>
  <c r="GL29" i="5" l="1"/>
  <c r="FV29" i="5"/>
  <c r="FF29" i="5"/>
  <c r="EP29" i="5"/>
  <c r="DZ29" i="5"/>
  <c r="DJ29" i="5"/>
  <c r="CT29" i="5"/>
  <c r="CD29" i="5"/>
  <c r="BN29" i="5"/>
  <c r="AX29" i="5"/>
  <c r="AH29" i="5"/>
  <c r="R29" i="5"/>
  <c r="GL28" i="5"/>
  <c r="FV28" i="5"/>
  <c r="FF28" i="5"/>
  <c r="EP28" i="5"/>
  <c r="DZ28" i="5"/>
  <c r="DJ28" i="5"/>
  <c r="CT28" i="5"/>
  <c r="CD28" i="5"/>
  <c r="BN28" i="5"/>
  <c r="AX28" i="5"/>
  <c r="AH28" i="5"/>
  <c r="R28" i="5"/>
  <c r="GT27" i="5"/>
  <c r="GT29" i="5" s="1"/>
  <c r="GQ27" i="5"/>
  <c r="GQ29" i="5" s="1"/>
  <c r="GO27" i="5"/>
  <c r="GL27" i="5"/>
  <c r="GI27" i="5"/>
  <c r="GI29" i="5" s="1"/>
  <c r="GG27" i="5"/>
  <c r="GD27" i="5"/>
  <c r="GD29" i="5" s="1"/>
  <c r="GA27" i="5"/>
  <c r="GA29" i="5" s="1"/>
  <c r="FY27" i="5"/>
  <c r="FV27" i="5"/>
  <c r="FS27" i="5"/>
  <c r="FS29" i="5" s="1"/>
  <c r="FQ27" i="5"/>
  <c r="FN27" i="5"/>
  <c r="FN29" i="5" s="1"/>
  <c r="FK27" i="5"/>
  <c r="FK29" i="5" s="1"/>
  <c r="FI27" i="5"/>
  <c r="FF27" i="5"/>
  <c r="FC27" i="5"/>
  <c r="FC29" i="5" s="1"/>
  <c r="FA27" i="5"/>
  <c r="EX27" i="5"/>
  <c r="EX29" i="5" s="1"/>
  <c r="EU27" i="5"/>
  <c r="EU29" i="5" s="1"/>
  <c r="ES27" i="5"/>
  <c r="EP27" i="5"/>
  <c r="EM27" i="5"/>
  <c r="EM29" i="5" s="1"/>
  <c r="EK27" i="5"/>
  <c r="EH27" i="5"/>
  <c r="EH29" i="5" s="1"/>
  <c r="EE27" i="5"/>
  <c r="EE29" i="5" s="1"/>
  <c r="EC27" i="5"/>
  <c r="DZ27" i="5"/>
  <c r="DW27" i="5"/>
  <c r="DW29" i="5" s="1"/>
  <c r="DU27" i="5"/>
  <c r="DR27" i="5"/>
  <c r="DR29" i="5" s="1"/>
  <c r="DO27" i="5"/>
  <c r="DO29" i="5" s="1"/>
  <c r="DM27" i="5"/>
  <c r="DJ27" i="5"/>
  <c r="DG27" i="5"/>
  <c r="DG29" i="5" s="1"/>
  <c r="DE27" i="5"/>
  <c r="DB27" i="5"/>
  <c r="DB29" i="5" s="1"/>
  <c r="CY27" i="5"/>
  <c r="CY29" i="5" s="1"/>
  <c r="CW27" i="5"/>
  <c r="CT27" i="5"/>
  <c r="CQ27" i="5"/>
  <c r="CQ29" i="5" s="1"/>
  <c r="CO27" i="5"/>
  <c r="CL27" i="5"/>
  <c r="CL29" i="5" s="1"/>
  <c r="CI27" i="5"/>
  <c r="CI29" i="5" s="1"/>
  <c r="CG27" i="5"/>
  <c r="CD27" i="5"/>
  <c r="CA27" i="5"/>
  <c r="CA29" i="5" s="1"/>
  <c r="BY27" i="5"/>
  <c r="BV27" i="5"/>
  <c r="BV29" i="5" s="1"/>
  <c r="BS27" i="5"/>
  <c r="BS29" i="5" s="1"/>
  <c r="BQ27" i="5"/>
  <c r="BN27" i="5"/>
  <c r="BK27" i="5"/>
  <c r="BK29" i="5" s="1"/>
  <c r="BI27" i="5"/>
  <c r="BF27" i="5"/>
  <c r="BF29" i="5" s="1"/>
  <c r="BC27" i="5"/>
  <c r="BC29" i="5" s="1"/>
  <c r="BA27" i="5"/>
  <c r="AX27" i="5"/>
  <c r="AU27" i="5"/>
  <c r="AU29" i="5" s="1"/>
  <c r="AS27" i="5"/>
  <c r="AP27" i="5"/>
  <c r="AP29" i="5" s="1"/>
  <c r="AM27" i="5"/>
  <c r="AM29" i="5" s="1"/>
  <c r="AK27" i="5"/>
  <c r="AH27" i="5"/>
  <c r="AE27" i="5"/>
  <c r="AE29" i="5" s="1"/>
  <c r="AC27" i="5"/>
  <c r="Z27" i="5"/>
  <c r="Z29" i="5" s="1"/>
  <c r="W27" i="5"/>
  <c r="W29" i="5" s="1"/>
  <c r="U27" i="5"/>
  <c r="R27" i="5"/>
  <c r="O27" i="5"/>
  <c r="O29" i="5" s="1"/>
  <c r="M27" i="5"/>
  <c r="GL25" i="5"/>
  <c r="FV25" i="5"/>
  <c r="FF25" i="5"/>
  <c r="EP25" i="5"/>
  <c r="DZ25" i="5"/>
  <c r="DJ25" i="5"/>
  <c r="CT25" i="5"/>
  <c r="CD25" i="5"/>
  <c r="BN25" i="5"/>
  <c r="AX25" i="5"/>
  <c r="AH25" i="5"/>
  <c r="R25" i="5"/>
  <c r="GL24" i="5"/>
  <c r="FV24" i="5"/>
  <c r="FF24" i="5"/>
  <c r="EP24" i="5"/>
  <c r="DZ24" i="5"/>
  <c r="DJ24" i="5"/>
  <c r="CT24" i="5"/>
  <c r="CD24" i="5"/>
  <c r="BN24" i="5"/>
  <c r="AX24" i="5"/>
  <c r="AH24" i="5"/>
  <c r="R24" i="5"/>
  <c r="GT22" i="5"/>
  <c r="GT25" i="5" s="1"/>
  <c r="GQ22" i="5"/>
  <c r="GQ25" i="5" s="1"/>
  <c r="GO22" i="5"/>
  <c r="GL22" i="5"/>
  <c r="GI22" i="5"/>
  <c r="GI25" i="5" s="1"/>
  <c r="GG22" i="5"/>
  <c r="GD22" i="5"/>
  <c r="GD25" i="5" s="1"/>
  <c r="GA22" i="5"/>
  <c r="GA25" i="5" s="1"/>
  <c r="FY22" i="5"/>
  <c r="FV22" i="5"/>
  <c r="FS22" i="5"/>
  <c r="FS25" i="5" s="1"/>
  <c r="FQ22" i="5"/>
  <c r="FN22" i="5"/>
  <c r="FN24" i="5" s="1"/>
  <c r="FK22" i="5"/>
  <c r="FK25" i="5" s="1"/>
  <c r="FI22" i="5"/>
  <c r="FF22" i="5"/>
  <c r="FC22" i="5"/>
  <c r="FC25" i="5" s="1"/>
  <c r="FA22" i="5"/>
  <c r="EX22" i="5"/>
  <c r="EX25" i="5" s="1"/>
  <c r="EU22" i="5"/>
  <c r="EU25" i="5" s="1"/>
  <c r="ES22" i="5"/>
  <c r="EP22" i="5"/>
  <c r="EM22" i="5"/>
  <c r="EM25" i="5" s="1"/>
  <c r="EK22" i="5"/>
  <c r="EH22" i="5"/>
  <c r="EH25" i="5" s="1"/>
  <c r="EE22" i="5"/>
  <c r="EE25" i="5" s="1"/>
  <c r="EC22" i="5"/>
  <c r="DZ22" i="5"/>
  <c r="DW22" i="5"/>
  <c r="DW25" i="5" s="1"/>
  <c r="DU22" i="5"/>
  <c r="DR22" i="5"/>
  <c r="DR24" i="5" s="1"/>
  <c r="DO22" i="5"/>
  <c r="DO25" i="5" s="1"/>
  <c r="DM22" i="5"/>
  <c r="DJ22" i="5"/>
  <c r="DG22" i="5"/>
  <c r="DG25" i="5" s="1"/>
  <c r="DE22" i="5"/>
  <c r="DB22" i="5"/>
  <c r="DB25" i="5" s="1"/>
  <c r="CY22" i="5"/>
  <c r="CY25" i="5" s="1"/>
  <c r="CW22" i="5"/>
  <c r="CT22" i="5"/>
  <c r="CQ22" i="5"/>
  <c r="CQ25" i="5" s="1"/>
  <c r="CO22" i="5"/>
  <c r="CL22" i="5"/>
  <c r="CL24" i="5" s="1"/>
  <c r="CI22" i="5"/>
  <c r="CI25" i="5" s="1"/>
  <c r="CG22" i="5"/>
  <c r="CD22" i="5"/>
  <c r="CA22" i="5"/>
  <c r="CA25" i="5" s="1"/>
  <c r="BY22" i="5"/>
  <c r="BV22" i="5"/>
  <c r="BV25" i="5" s="1"/>
  <c r="BS22" i="5"/>
  <c r="BS25" i="5" s="1"/>
  <c r="BQ22" i="5"/>
  <c r="BN22" i="5"/>
  <c r="BK22" i="5"/>
  <c r="BK25" i="5" s="1"/>
  <c r="BI22" i="5"/>
  <c r="BF22" i="5"/>
  <c r="BF24" i="5" s="1"/>
  <c r="BC22" i="5"/>
  <c r="BC25" i="5" s="1"/>
  <c r="BA22" i="5"/>
  <c r="AX22" i="5"/>
  <c r="AU22" i="5"/>
  <c r="AU25" i="5" s="1"/>
  <c r="AS22" i="5"/>
  <c r="AP22" i="5"/>
  <c r="AP25" i="5" s="1"/>
  <c r="AM22" i="5"/>
  <c r="AM25" i="5" s="1"/>
  <c r="AK22" i="5"/>
  <c r="AH22" i="5"/>
  <c r="AE22" i="5"/>
  <c r="AE25" i="5" s="1"/>
  <c r="AC22" i="5"/>
  <c r="Z22" i="5"/>
  <c r="Z24" i="5" s="1"/>
  <c r="W22" i="5"/>
  <c r="W25" i="5" s="1"/>
  <c r="U22" i="5"/>
  <c r="R22" i="5"/>
  <c r="O22" i="5"/>
  <c r="O25" i="5" s="1"/>
  <c r="M22" i="5"/>
  <c r="GT13" i="5"/>
  <c r="GO13" i="5"/>
  <c r="GL13" i="5"/>
  <c r="GG13" i="5"/>
  <c r="GD13" i="5"/>
  <c r="FY13" i="5"/>
  <c r="FV13" i="5"/>
  <c r="FQ13" i="5"/>
  <c r="FN13" i="5"/>
  <c r="FI13" i="5"/>
  <c r="FF13" i="5"/>
  <c r="FA13" i="5"/>
  <c r="EX13" i="5"/>
  <c r="ES13" i="5"/>
  <c r="EP13" i="5"/>
  <c r="EK13" i="5"/>
  <c r="EH13" i="5"/>
  <c r="EC13" i="5"/>
  <c r="DZ13" i="5"/>
  <c r="DU13" i="5"/>
  <c r="DR13" i="5"/>
  <c r="DM13" i="5"/>
  <c r="DJ13" i="5"/>
  <c r="DE13" i="5"/>
  <c r="DB13" i="5"/>
  <c r="CW13" i="5"/>
  <c r="CT13" i="5"/>
  <c r="CO13" i="5"/>
  <c r="CL13" i="5"/>
  <c r="CG13" i="5"/>
  <c r="CD13" i="5"/>
  <c r="BY13" i="5"/>
  <c r="BV13" i="5"/>
  <c r="BQ13" i="5"/>
  <c r="BN13" i="5"/>
  <c r="BI13" i="5"/>
  <c r="BF13" i="5"/>
  <c r="BA13" i="5"/>
  <c r="AX13" i="5"/>
  <c r="AS13" i="5"/>
  <c r="AP13" i="5"/>
  <c r="AK13" i="5"/>
  <c r="AH13" i="5"/>
  <c r="AC13" i="5"/>
  <c r="Z13" i="5"/>
  <c r="U13" i="5"/>
  <c r="R13" i="5"/>
  <c r="M13" i="5"/>
  <c r="GS10" i="5"/>
  <c r="GQ10" i="5"/>
  <c r="GO10" i="5"/>
  <c r="GK10" i="5"/>
  <c r="GI10" i="5"/>
  <c r="GG10" i="5"/>
  <c r="GC10" i="5"/>
  <c r="GA10" i="5"/>
  <c r="FY10" i="5"/>
  <c r="FU10" i="5"/>
  <c r="FS10" i="5"/>
  <c r="FQ10" i="5"/>
  <c r="FM10" i="5"/>
  <c r="FK10" i="5"/>
  <c r="FI10" i="5"/>
  <c r="FE10" i="5"/>
  <c r="FC10" i="5"/>
  <c r="FA10" i="5"/>
  <c r="EW10" i="5"/>
  <c r="EU10" i="5"/>
  <c r="ES10" i="5"/>
  <c r="EO10" i="5"/>
  <c r="EM10" i="5"/>
  <c r="EK10" i="5"/>
  <c r="EG10" i="5"/>
  <c r="EE10" i="5"/>
  <c r="EC10" i="5"/>
  <c r="DY10" i="5"/>
  <c r="DW10" i="5"/>
  <c r="DU10" i="5"/>
  <c r="DQ10" i="5"/>
  <c r="DO10" i="5"/>
  <c r="DM10" i="5"/>
  <c r="DI10" i="5"/>
  <c r="DG10" i="5"/>
  <c r="DE10" i="5"/>
  <c r="DA10" i="5"/>
  <c r="CY10" i="5"/>
  <c r="CW10" i="5"/>
  <c r="CS10" i="5"/>
  <c r="CQ10" i="5"/>
  <c r="CO10" i="5"/>
  <c r="CK10" i="5"/>
  <c r="CI10" i="5"/>
  <c r="CG10" i="5"/>
  <c r="CC10" i="5"/>
  <c r="CA10" i="5"/>
  <c r="BY10" i="5"/>
  <c r="BU10" i="5"/>
  <c r="BS10" i="5"/>
  <c r="BQ10" i="5"/>
  <c r="BM10" i="5"/>
  <c r="BK10" i="5"/>
  <c r="BI10" i="5"/>
  <c r="BE10" i="5"/>
  <c r="BC10" i="5"/>
  <c r="BA10" i="5"/>
  <c r="AW10" i="5"/>
  <c r="AU10" i="5"/>
  <c r="AS10" i="5"/>
  <c r="AO10" i="5"/>
  <c r="AM10" i="5"/>
  <c r="AK10" i="5"/>
  <c r="AG10" i="5"/>
  <c r="AE10" i="5"/>
  <c r="AC10" i="5"/>
  <c r="Y10" i="5"/>
  <c r="W10" i="5"/>
  <c r="U10" i="5"/>
  <c r="Q10" i="5"/>
  <c r="O10" i="5"/>
  <c r="M10" i="5"/>
  <c r="GS9" i="5"/>
  <c r="GQ9" i="5"/>
  <c r="GO9" i="5"/>
  <c r="GK9" i="5"/>
  <c r="GI9" i="5"/>
  <c r="GG9" i="5"/>
  <c r="GC9" i="5"/>
  <c r="GA9" i="5"/>
  <c r="FY9" i="5"/>
  <c r="FU9" i="5"/>
  <c r="FS9" i="5"/>
  <c r="FQ9" i="5"/>
  <c r="FM9" i="5"/>
  <c r="FK9" i="5"/>
  <c r="FI9" i="5"/>
  <c r="FE9" i="5"/>
  <c r="FC9" i="5"/>
  <c r="FA9" i="5"/>
  <c r="EW9" i="5"/>
  <c r="EU9" i="5"/>
  <c r="ES9" i="5"/>
  <c r="EO9" i="5"/>
  <c r="EM9" i="5"/>
  <c r="EK9" i="5"/>
  <c r="EG9" i="5"/>
  <c r="EE9" i="5"/>
  <c r="EC9" i="5"/>
  <c r="DY9" i="5"/>
  <c r="DW9" i="5"/>
  <c r="DU9" i="5"/>
  <c r="DQ9" i="5"/>
  <c r="DO9" i="5"/>
  <c r="DM9" i="5"/>
  <c r="DI9" i="5"/>
  <c r="DG9" i="5"/>
  <c r="DE9" i="5"/>
  <c r="DA9" i="5"/>
  <c r="CY9" i="5"/>
  <c r="CW9" i="5"/>
  <c r="CS9" i="5"/>
  <c r="CQ9" i="5"/>
  <c r="CO9" i="5"/>
  <c r="CK9" i="5"/>
  <c r="CI9" i="5"/>
  <c r="CG9" i="5"/>
  <c r="CC9" i="5"/>
  <c r="CA9" i="5"/>
  <c r="BY9" i="5"/>
  <c r="BU9" i="5"/>
  <c r="BS9" i="5"/>
  <c r="BQ9" i="5"/>
  <c r="BM9" i="5"/>
  <c r="BK9" i="5"/>
  <c r="BI9" i="5"/>
  <c r="BE9" i="5"/>
  <c r="BC9" i="5"/>
  <c r="BA9" i="5"/>
  <c r="AW9" i="5"/>
  <c r="AU9" i="5"/>
  <c r="AS9" i="5"/>
  <c r="AO9" i="5"/>
  <c r="AM9" i="5"/>
  <c r="AK9" i="5"/>
  <c r="AG9" i="5"/>
  <c r="AE9" i="5"/>
  <c r="AC9" i="5"/>
  <c r="Y9" i="5"/>
  <c r="W9" i="5"/>
  <c r="U9" i="5"/>
  <c r="Q9" i="5"/>
  <c r="O9" i="5"/>
  <c r="M9" i="5"/>
  <c r="K7" i="5"/>
  <c r="I7" i="5"/>
  <c r="AP24" i="5" l="1"/>
  <c r="BV24" i="5"/>
  <c r="DB24" i="5"/>
  <c r="EH24" i="5"/>
  <c r="EX24" i="5"/>
  <c r="GD24" i="5"/>
  <c r="Z25" i="5"/>
  <c r="BF25" i="5"/>
  <c r="CL25" i="5"/>
  <c r="DR25" i="5"/>
  <c r="FN25" i="5"/>
  <c r="BF28" i="5"/>
  <c r="O24" i="5"/>
  <c r="AE24" i="5"/>
  <c r="AU24" i="5"/>
  <c r="BK24" i="5"/>
  <c r="CA24" i="5"/>
  <c r="CQ24" i="5"/>
  <c r="DG24" i="5"/>
  <c r="DW24" i="5"/>
  <c r="EM24" i="5"/>
  <c r="FC24" i="5"/>
  <c r="FS24" i="5"/>
  <c r="GI24" i="5"/>
  <c r="O28" i="5"/>
  <c r="AE28" i="5"/>
  <c r="AU28" i="5"/>
  <c r="BK28" i="5"/>
  <c r="CA28" i="5"/>
  <c r="CQ28" i="5"/>
  <c r="DG28" i="5"/>
  <c r="DW28" i="5"/>
  <c r="EM28" i="5"/>
  <c r="FC28" i="5"/>
  <c r="FS28" i="5"/>
  <c r="GI28" i="5"/>
  <c r="W24" i="5"/>
  <c r="AM24" i="5"/>
  <c r="BC24" i="5"/>
  <c r="BS24" i="5"/>
  <c r="CI24" i="5"/>
  <c r="CY24" i="5"/>
  <c r="DO24" i="5"/>
  <c r="EE24" i="5"/>
  <c r="EU24" i="5"/>
  <c r="FK24" i="5"/>
  <c r="GA24" i="5"/>
  <c r="GQ24" i="5"/>
  <c r="W28" i="5"/>
  <c r="AM28" i="5"/>
  <c r="BC28" i="5"/>
  <c r="BS28" i="5"/>
  <c r="CI28" i="5"/>
  <c r="CY28" i="5"/>
  <c r="DO28" i="5"/>
  <c r="EE28" i="5"/>
  <c r="EU28" i="5"/>
  <c r="FK28" i="5"/>
  <c r="GA28" i="5"/>
  <c r="GQ28" i="5"/>
  <c r="GT24" i="5"/>
  <c r="Z28" i="5"/>
  <c r="AP28" i="5"/>
  <c r="BV28" i="5"/>
  <c r="CL28" i="5"/>
  <c r="DB28" i="5"/>
  <c r="DR28" i="5"/>
  <c r="EH28" i="5"/>
  <c r="EX28" i="5"/>
  <c r="FN28" i="5"/>
  <c r="GD28" i="5"/>
  <c r="GT28" i="5"/>
  <c r="GL72" i="3" l="1"/>
  <c r="FV72" i="3"/>
  <c r="FF72" i="3"/>
  <c r="EP72" i="3"/>
  <c r="DZ72" i="3"/>
  <c r="DJ72" i="3"/>
  <c r="CT72" i="3"/>
  <c r="CD72" i="3"/>
  <c r="BN72" i="3"/>
  <c r="AX72" i="3"/>
  <c r="AH72" i="3"/>
  <c r="R72" i="3"/>
  <c r="GT62" i="3"/>
  <c r="GQ62" i="3"/>
  <c r="GO62" i="3"/>
  <c r="GL62" i="3"/>
  <c r="GI62" i="3"/>
  <c r="GG62" i="3"/>
  <c r="GD62" i="3"/>
  <c r="GA62" i="3"/>
  <c r="FY62" i="3"/>
  <c r="FV62" i="3"/>
  <c r="FS62" i="3"/>
  <c r="FQ62" i="3"/>
  <c r="FN62" i="3"/>
  <c r="FK62" i="3"/>
  <c r="FI62" i="3"/>
  <c r="FF62" i="3"/>
  <c r="FC62" i="3"/>
  <c r="FA62" i="3"/>
  <c r="EX62" i="3"/>
  <c r="EU62" i="3"/>
  <c r="ES62" i="3"/>
  <c r="EP62" i="3"/>
  <c r="EM62" i="3"/>
  <c r="EK62" i="3"/>
  <c r="EH62" i="3"/>
  <c r="EE62" i="3"/>
  <c r="EC62" i="3"/>
  <c r="DZ62" i="3"/>
  <c r="DW62" i="3"/>
  <c r="DU62" i="3"/>
  <c r="DR62" i="3"/>
  <c r="DO62" i="3"/>
  <c r="DM62" i="3"/>
  <c r="DJ62" i="3"/>
  <c r="DG62" i="3"/>
  <c r="DE62" i="3"/>
  <c r="DB62" i="3"/>
  <c r="CY62" i="3"/>
  <c r="CW62" i="3"/>
  <c r="CT62" i="3"/>
  <c r="CQ62" i="3"/>
  <c r="CO62" i="3"/>
  <c r="CL62" i="3"/>
  <c r="CI62" i="3"/>
  <c r="CG62" i="3"/>
  <c r="CD62" i="3"/>
  <c r="CA62" i="3"/>
  <c r="BY62" i="3"/>
  <c r="BV62" i="3"/>
  <c r="BS62" i="3"/>
  <c r="BQ62" i="3"/>
  <c r="BN62" i="3"/>
  <c r="BK62" i="3"/>
  <c r="BI62" i="3"/>
  <c r="BF62" i="3"/>
  <c r="BC62" i="3"/>
  <c r="BA62" i="3"/>
  <c r="AX62" i="3"/>
  <c r="AU62" i="3"/>
  <c r="AS62" i="3"/>
  <c r="AP62" i="3"/>
  <c r="AM62" i="3"/>
  <c r="AK62" i="3"/>
  <c r="AH62" i="3"/>
  <c r="AE62" i="3"/>
  <c r="AC62" i="3"/>
  <c r="Z62" i="3"/>
  <c r="W62" i="3"/>
  <c r="U62" i="3"/>
  <c r="R62" i="3"/>
  <c r="O62" i="3"/>
  <c r="M62" i="3"/>
  <c r="GT60" i="3"/>
  <c r="GT72" i="3" s="1"/>
  <c r="GQ60" i="3"/>
  <c r="GQ72" i="3" s="1"/>
  <c r="GL60" i="3"/>
  <c r="GI60" i="3"/>
  <c r="GI72" i="3" s="1"/>
  <c r="GD60" i="3"/>
  <c r="GD72" i="3" s="1"/>
  <c r="GA60" i="3"/>
  <c r="GA72" i="3" s="1"/>
  <c r="FV60" i="3"/>
  <c r="FS60" i="3"/>
  <c r="FS72" i="3" s="1"/>
  <c r="FN60" i="3"/>
  <c r="FN72" i="3" s="1"/>
  <c r="FK60" i="3"/>
  <c r="FK72" i="3" s="1"/>
  <c r="FF60" i="3"/>
  <c r="FC60" i="3"/>
  <c r="FC72" i="3" s="1"/>
  <c r="EX60" i="3"/>
  <c r="EX72" i="3" s="1"/>
  <c r="EU60" i="3"/>
  <c r="EU72" i="3" s="1"/>
  <c r="EP60" i="3"/>
  <c r="EM60" i="3"/>
  <c r="EM72" i="3" s="1"/>
  <c r="EH60" i="3"/>
  <c r="EH72" i="3" s="1"/>
  <c r="EE60" i="3"/>
  <c r="EE72" i="3" s="1"/>
  <c r="DZ60" i="3"/>
  <c r="DW60" i="3"/>
  <c r="DW72" i="3" s="1"/>
  <c r="DR60" i="3"/>
  <c r="DR72" i="3" s="1"/>
  <c r="DO60" i="3"/>
  <c r="DO72" i="3" s="1"/>
  <c r="DJ60" i="3"/>
  <c r="DG60" i="3"/>
  <c r="DG72" i="3" s="1"/>
  <c r="DB60" i="3"/>
  <c r="DB72" i="3" s="1"/>
  <c r="CY60" i="3"/>
  <c r="CY72" i="3" s="1"/>
  <c r="CT60" i="3"/>
  <c r="CQ60" i="3"/>
  <c r="CQ72" i="3" s="1"/>
  <c r="CL60" i="3"/>
  <c r="CL72" i="3" s="1"/>
  <c r="CI60" i="3"/>
  <c r="CI72" i="3" s="1"/>
  <c r="CD60" i="3"/>
  <c r="CA60" i="3"/>
  <c r="CA72" i="3" s="1"/>
  <c r="BV60" i="3"/>
  <c r="BV72" i="3" s="1"/>
  <c r="BS60" i="3"/>
  <c r="BS72" i="3" s="1"/>
  <c r="BN60" i="3"/>
  <c r="BK60" i="3"/>
  <c r="BK72" i="3" s="1"/>
  <c r="BF60" i="3"/>
  <c r="BF72" i="3" s="1"/>
  <c r="BC60" i="3"/>
  <c r="BC72" i="3" s="1"/>
  <c r="AX60" i="3"/>
  <c r="AU60" i="3"/>
  <c r="AU72" i="3" s="1"/>
  <c r="AP60" i="3"/>
  <c r="AP72" i="3" s="1"/>
  <c r="AM60" i="3"/>
  <c r="AM72" i="3" s="1"/>
  <c r="AH60" i="3"/>
  <c r="AE60" i="3"/>
  <c r="AE72" i="3" s="1"/>
  <c r="Z60" i="3"/>
  <c r="Z72" i="3" s="1"/>
  <c r="W60" i="3"/>
  <c r="W72" i="3" s="1"/>
  <c r="R60" i="3"/>
  <c r="O60" i="3"/>
  <c r="O72" i="3" s="1"/>
  <c r="GL58" i="3"/>
  <c r="FV58" i="3"/>
  <c r="FF58" i="3"/>
  <c r="EP58" i="3"/>
  <c r="DZ58" i="3"/>
  <c r="DJ58" i="3"/>
  <c r="CT58" i="3"/>
  <c r="CD58" i="3"/>
  <c r="BN58" i="3"/>
  <c r="AX58" i="3"/>
  <c r="AH58" i="3"/>
  <c r="R58" i="3"/>
  <c r="GT45" i="3"/>
  <c r="GQ45" i="3"/>
  <c r="GO45" i="3"/>
  <c r="GL45" i="3"/>
  <c r="GI45" i="3"/>
  <c r="GG45" i="3"/>
  <c r="GD45" i="3"/>
  <c r="GA45" i="3"/>
  <c r="FY45" i="3"/>
  <c r="FV45" i="3"/>
  <c r="FS45" i="3"/>
  <c r="FQ45" i="3"/>
  <c r="FN45" i="3"/>
  <c r="FK45" i="3"/>
  <c r="FI45" i="3"/>
  <c r="FF45" i="3"/>
  <c r="FC45" i="3"/>
  <c r="FA45" i="3"/>
  <c r="EX45" i="3"/>
  <c r="EU45" i="3"/>
  <c r="ES45" i="3"/>
  <c r="EP45" i="3"/>
  <c r="EM45" i="3"/>
  <c r="EK45" i="3"/>
  <c r="EH45" i="3"/>
  <c r="EE45" i="3"/>
  <c r="EC45" i="3"/>
  <c r="DZ45" i="3"/>
  <c r="DW45" i="3"/>
  <c r="DU45" i="3"/>
  <c r="DR45" i="3"/>
  <c r="DO45" i="3"/>
  <c r="DM45" i="3"/>
  <c r="DJ45" i="3"/>
  <c r="DG45" i="3"/>
  <c r="DE45" i="3"/>
  <c r="DB45" i="3"/>
  <c r="CY45" i="3"/>
  <c r="CW45" i="3"/>
  <c r="CT45" i="3"/>
  <c r="CQ45" i="3"/>
  <c r="CO45" i="3"/>
  <c r="CL45" i="3"/>
  <c r="CI45" i="3"/>
  <c r="CG45" i="3"/>
  <c r="CD45" i="3"/>
  <c r="CA45" i="3"/>
  <c r="BY45" i="3"/>
  <c r="BV45" i="3"/>
  <c r="BS45" i="3"/>
  <c r="BQ45" i="3"/>
  <c r="BN45" i="3"/>
  <c r="BK45" i="3"/>
  <c r="BI45" i="3"/>
  <c r="BF45" i="3"/>
  <c r="BC45" i="3"/>
  <c r="BA45" i="3"/>
  <c r="AX45" i="3"/>
  <c r="AU45" i="3"/>
  <c r="AS45" i="3"/>
  <c r="AP45" i="3"/>
  <c r="AM45" i="3"/>
  <c r="AK45" i="3"/>
  <c r="AH45" i="3"/>
  <c r="AE45" i="3"/>
  <c r="AC45" i="3"/>
  <c r="Z45" i="3"/>
  <c r="W45" i="3"/>
  <c r="U45" i="3"/>
  <c r="R45" i="3"/>
  <c r="O45" i="3"/>
  <c r="M45" i="3"/>
  <c r="GT43" i="3"/>
  <c r="GQ43" i="3"/>
  <c r="GL43" i="3"/>
  <c r="GL73" i="3" s="1"/>
  <c r="GI43" i="3"/>
  <c r="GD43" i="3"/>
  <c r="GA43" i="3"/>
  <c r="FV43" i="3"/>
  <c r="FV73" i="3" s="1"/>
  <c r="FS43" i="3"/>
  <c r="FN43" i="3"/>
  <c r="FK43" i="3"/>
  <c r="FF43" i="3"/>
  <c r="FF73" i="3" s="1"/>
  <c r="FC43" i="3"/>
  <c r="EX43" i="3"/>
  <c r="EU43" i="3"/>
  <c r="EP43" i="3"/>
  <c r="EP73" i="3" s="1"/>
  <c r="EM43" i="3"/>
  <c r="EH43" i="3"/>
  <c r="EE43" i="3"/>
  <c r="DZ43" i="3"/>
  <c r="DZ73" i="3" s="1"/>
  <c r="DW43" i="3"/>
  <c r="DR43" i="3"/>
  <c r="DO43" i="3"/>
  <c r="DJ43" i="3"/>
  <c r="DJ73" i="3" s="1"/>
  <c r="DG43" i="3"/>
  <c r="DB43" i="3"/>
  <c r="CY43" i="3"/>
  <c r="CT43" i="3"/>
  <c r="CT73" i="3" s="1"/>
  <c r="CQ43" i="3"/>
  <c r="CL43" i="3"/>
  <c r="CI43" i="3"/>
  <c r="CD43" i="3"/>
  <c r="CD73" i="3" s="1"/>
  <c r="CA43" i="3"/>
  <c r="BV43" i="3"/>
  <c r="BS43" i="3"/>
  <c r="BN43" i="3"/>
  <c r="BN73" i="3" s="1"/>
  <c r="BK43" i="3"/>
  <c r="BF43" i="3"/>
  <c r="BC43" i="3"/>
  <c r="AX43" i="3"/>
  <c r="AX73" i="3" s="1"/>
  <c r="AU43" i="3"/>
  <c r="AP43" i="3"/>
  <c r="AM43" i="3"/>
  <c r="AH43" i="3"/>
  <c r="AH73" i="3" s="1"/>
  <c r="AE43" i="3"/>
  <c r="Z43" i="3"/>
  <c r="W43" i="3"/>
  <c r="R43" i="3"/>
  <c r="R73" i="3" s="1"/>
  <c r="O43" i="3"/>
  <c r="GO38" i="3"/>
  <c r="GG38" i="3"/>
  <c r="FY38" i="3"/>
  <c r="FQ38" i="3"/>
  <c r="FI38" i="3"/>
  <c r="FA38" i="3"/>
  <c r="ES38" i="3"/>
  <c r="EK38" i="3"/>
  <c r="EC38" i="3"/>
  <c r="DU38" i="3"/>
  <c r="DM38" i="3"/>
  <c r="DE38" i="3"/>
  <c r="CW38" i="3"/>
  <c r="CO38" i="3"/>
  <c r="CG38" i="3"/>
  <c r="BY38" i="3"/>
  <c r="BQ38" i="3"/>
  <c r="BI38" i="3"/>
  <c r="BA38" i="3"/>
  <c r="AS38" i="3"/>
  <c r="AK38" i="3"/>
  <c r="AC38" i="3"/>
  <c r="U38" i="3"/>
  <c r="M38" i="3"/>
  <c r="GO34" i="3"/>
  <c r="GG34" i="3"/>
  <c r="FY34" i="3"/>
  <c r="FQ34" i="3"/>
  <c r="FI34" i="3"/>
  <c r="FA34" i="3"/>
  <c r="ES34" i="3"/>
  <c r="EK34" i="3"/>
  <c r="EC34" i="3"/>
  <c r="DU34" i="3"/>
  <c r="DM34" i="3"/>
  <c r="DE34" i="3"/>
  <c r="CW34" i="3"/>
  <c r="CO34" i="3"/>
  <c r="CG34" i="3"/>
  <c r="BY34" i="3"/>
  <c r="BQ34" i="3"/>
  <c r="BI34" i="3"/>
  <c r="BA34" i="3"/>
  <c r="AS34" i="3"/>
  <c r="AK34" i="3"/>
  <c r="AC34" i="3"/>
  <c r="U34" i="3"/>
  <c r="M34" i="3"/>
  <c r="GT20" i="3"/>
  <c r="GT22" i="3" s="1"/>
  <c r="GO20" i="3"/>
  <c r="GO22" i="3" s="1"/>
  <c r="GQ14" i="3" s="1"/>
  <c r="GL20" i="3"/>
  <c r="GL22" i="3" s="1"/>
  <c r="GK14" i="3" s="1"/>
  <c r="GL38" i="3" s="1"/>
  <c r="GL40" i="3" s="1"/>
  <c r="GG20" i="3"/>
  <c r="GG22" i="3" s="1"/>
  <c r="GI14" i="3" s="1"/>
  <c r="GD20" i="3"/>
  <c r="GD22" i="3" s="1"/>
  <c r="FY20" i="3"/>
  <c r="FY22" i="3" s="1"/>
  <c r="GA14" i="3" s="1"/>
  <c r="FV20" i="3"/>
  <c r="FV22" i="3" s="1"/>
  <c r="FU14" i="3" s="1"/>
  <c r="FV38" i="3" s="1"/>
  <c r="FV40" i="3" s="1"/>
  <c r="FQ20" i="3"/>
  <c r="FQ22" i="3" s="1"/>
  <c r="FS14" i="3" s="1"/>
  <c r="FN20" i="3"/>
  <c r="FN22" i="3" s="1"/>
  <c r="FI20" i="3"/>
  <c r="FI22" i="3" s="1"/>
  <c r="FK14" i="3" s="1"/>
  <c r="FF20" i="3"/>
  <c r="FF22" i="3" s="1"/>
  <c r="FA20" i="3"/>
  <c r="FA22" i="3" s="1"/>
  <c r="FC14" i="3" s="1"/>
  <c r="EX20" i="3"/>
  <c r="EX22" i="3" s="1"/>
  <c r="ES20" i="3"/>
  <c r="ES22" i="3" s="1"/>
  <c r="EU14" i="3" s="1"/>
  <c r="EP20" i="3"/>
  <c r="EP22" i="3" s="1"/>
  <c r="EK20" i="3"/>
  <c r="EK22" i="3" s="1"/>
  <c r="EM14" i="3" s="1"/>
  <c r="EH20" i="3"/>
  <c r="EH22" i="3" s="1"/>
  <c r="EC20" i="3"/>
  <c r="EC22" i="3" s="1"/>
  <c r="EE14" i="3" s="1"/>
  <c r="DZ20" i="3"/>
  <c r="DZ22" i="3" s="1"/>
  <c r="DU20" i="3"/>
  <c r="DU22" i="3" s="1"/>
  <c r="DW14" i="3" s="1"/>
  <c r="DR20" i="3"/>
  <c r="DR22" i="3" s="1"/>
  <c r="DM20" i="3"/>
  <c r="DM22" i="3" s="1"/>
  <c r="DO14" i="3" s="1"/>
  <c r="DJ20" i="3"/>
  <c r="DJ22" i="3" s="1"/>
  <c r="DE20" i="3"/>
  <c r="DE22" i="3" s="1"/>
  <c r="DG14" i="3" s="1"/>
  <c r="DB20" i="3"/>
  <c r="DB22" i="3" s="1"/>
  <c r="CW20" i="3"/>
  <c r="CW22" i="3" s="1"/>
  <c r="CY14" i="3" s="1"/>
  <c r="CT20" i="3"/>
  <c r="CT22" i="3" s="1"/>
  <c r="CO20" i="3"/>
  <c r="CO22" i="3" s="1"/>
  <c r="CQ14" i="3" s="1"/>
  <c r="CL20" i="3"/>
  <c r="CL22" i="3" s="1"/>
  <c r="CG20" i="3"/>
  <c r="CG22" i="3" s="1"/>
  <c r="CI14" i="3" s="1"/>
  <c r="CD20" i="3"/>
  <c r="CD22" i="3" s="1"/>
  <c r="BY20" i="3"/>
  <c r="BY22" i="3" s="1"/>
  <c r="CA14" i="3" s="1"/>
  <c r="BV20" i="3"/>
  <c r="BV22" i="3" s="1"/>
  <c r="BQ20" i="3"/>
  <c r="BQ22" i="3" s="1"/>
  <c r="BS14" i="3" s="1"/>
  <c r="BN20" i="3"/>
  <c r="BN22" i="3" s="1"/>
  <c r="BI20" i="3"/>
  <c r="BI22" i="3" s="1"/>
  <c r="BK14" i="3" s="1"/>
  <c r="BF20" i="3"/>
  <c r="BF22" i="3" s="1"/>
  <c r="BA20" i="3"/>
  <c r="BA22" i="3" s="1"/>
  <c r="BC14" i="3" s="1"/>
  <c r="AX20" i="3"/>
  <c r="AX22" i="3" s="1"/>
  <c r="AS20" i="3"/>
  <c r="AS22" i="3" s="1"/>
  <c r="AU14" i="3" s="1"/>
  <c r="AP20" i="3"/>
  <c r="AP22" i="3" s="1"/>
  <c r="AK20" i="3"/>
  <c r="AK22" i="3" s="1"/>
  <c r="AM14" i="3" s="1"/>
  <c r="AH20" i="3"/>
  <c r="AH22" i="3" s="1"/>
  <c r="AC20" i="3"/>
  <c r="AC22" i="3" s="1"/>
  <c r="AE14" i="3" s="1"/>
  <c r="Z20" i="3"/>
  <c r="Z22" i="3" s="1"/>
  <c r="U20" i="3"/>
  <c r="U22" i="3" s="1"/>
  <c r="W14" i="3" s="1"/>
  <c r="R20" i="3"/>
  <c r="R22" i="3" s="1"/>
  <c r="M20" i="3"/>
  <c r="M22" i="3" s="1"/>
  <c r="O14" i="3" s="1"/>
  <c r="GT19" i="3"/>
  <c r="GT21" i="3" s="1"/>
  <c r="GT23" i="3" s="1"/>
  <c r="GO19" i="3"/>
  <c r="GO21" i="3" s="1"/>
  <c r="GL19" i="3"/>
  <c r="GL21" i="3" s="1"/>
  <c r="GL23" i="3" s="1"/>
  <c r="GG19" i="3"/>
  <c r="GG21" i="3" s="1"/>
  <c r="GD19" i="3"/>
  <c r="GD21" i="3" s="1"/>
  <c r="GD23" i="3" s="1"/>
  <c r="FY19" i="3"/>
  <c r="FY21" i="3" s="1"/>
  <c r="FV19" i="3"/>
  <c r="FV21" i="3" s="1"/>
  <c r="FV23" i="3" s="1"/>
  <c r="FQ19" i="3"/>
  <c r="FQ21" i="3" s="1"/>
  <c r="FN19" i="3"/>
  <c r="FN21" i="3" s="1"/>
  <c r="FN23" i="3" s="1"/>
  <c r="FI19" i="3"/>
  <c r="FI21" i="3" s="1"/>
  <c r="FF19" i="3"/>
  <c r="FF21" i="3" s="1"/>
  <c r="FF23" i="3" s="1"/>
  <c r="FA19" i="3"/>
  <c r="FA21" i="3" s="1"/>
  <c r="EX19" i="3"/>
  <c r="EX21" i="3" s="1"/>
  <c r="EX23" i="3" s="1"/>
  <c r="ES19" i="3"/>
  <c r="ES21" i="3" s="1"/>
  <c r="EP19" i="3"/>
  <c r="EP21" i="3" s="1"/>
  <c r="EP23" i="3" s="1"/>
  <c r="EK19" i="3"/>
  <c r="EK21" i="3" s="1"/>
  <c r="EH19" i="3"/>
  <c r="EH21" i="3" s="1"/>
  <c r="EH23" i="3" s="1"/>
  <c r="EC19" i="3"/>
  <c r="EC21" i="3" s="1"/>
  <c r="DZ19" i="3"/>
  <c r="DZ21" i="3" s="1"/>
  <c r="DZ23" i="3" s="1"/>
  <c r="DU19" i="3"/>
  <c r="DU21" i="3" s="1"/>
  <c r="DR19" i="3"/>
  <c r="DR21" i="3" s="1"/>
  <c r="DR23" i="3" s="1"/>
  <c r="DM19" i="3"/>
  <c r="DM21" i="3" s="1"/>
  <c r="DJ19" i="3"/>
  <c r="DJ21" i="3" s="1"/>
  <c r="DJ23" i="3" s="1"/>
  <c r="DE19" i="3"/>
  <c r="DE21" i="3" s="1"/>
  <c r="DB19" i="3"/>
  <c r="DB21" i="3" s="1"/>
  <c r="DB23" i="3" s="1"/>
  <c r="CW19" i="3"/>
  <c r="CW21" i="3" s="1"/>
  <c r="CT19" i="3"/>
  <c r="CT21" i="3" s="1"/>
  <c r="CT23" i="3" s="1"/>
  <c r="CO19" i="3"/>
  <c r="CO21" i="3" s="1"/>
  <c r="CL19" i="3"/>
  <c r="CL21" i="3" s="1"/>
  <c r="CL23" i="3" s="1"/>
  <c r="CG19" i="3"/>
  <c r="CG21" i="3" s="1"/>
  <c r="CD19" i="3"/>
  <c r="CD21" i="3" s="1"/>
  <c r="CD23" i="3" s="1"/>
  <c r="BY19" i="3"/>
  <c r="BY21" i="3" s="1"/>
  <c r="BV19" i="3"/>
  <c r="BV21" i="3" s="1"/>
  <c r="BV23" i="3" s="1"/>
  <c r="BQ19" i="3"/>
  <c r="BQ21" i="3" s="1"/>
  <c r="BN19" i="3"/>
  <c r="BN21" i="3" s="1"/>
  <c r="BN23" i="3" s="1"/>
  <c r="BI19" i="3"/>
  <c r="BI21" i="3" s="1"/>
  <c r="BF19" i="3"/>
  <c r="BF21" i="3" s="1"/>
  <c r="BF23" i="3" s="1"/>
  <c r="BA19" i="3"/>
  <c r="BA21" i="3" s="1"/>
  <c r="AX19" i="3"/>
  <c r="AX21" i="3" s="1"/>
  <c r="AX23" i="3" s="1"/>
  <c r="AS19" i="3"/>
  <c r="AS21" i="3" s="1"/>
  <c r="AP19" i="3"/>
  <c r="AP21" i="3" s="1"/>
  <c r="AP23" i="3" s="1"/>
  <c r="AK19" i="3"/>
  <c r="AK21" i="3" s="1"/>
  <c r="AH19" i="3"/>
  <c r="AH21" i="3" s="1"/>
  <c r="AH23" i="3" s="1"/>
  <c r="AC19" i="3"/>
  <c r="AC21" i="3" s="1"/>
  <c r="Z19" i="3"/>
  <c r="Z21" i="3" s="1"/>
  <c r="Z23" i="3" s="1"/>
  <c r="U19" i="3"/>
  <c r="U21" i="3" s="1"/>
  <c r="R19" i="3"/>
  <c r="R21" i="3" s="1"/>
  <c r="R23" i="3" s="1"/>
  <c r="M19" i="3"/>
  <c r="M21" i="3" s="1"/>
  <c r="GS18" i="3"/>
  <c r="GQ18" i="3"/>
  <c r="GK18" i="3"/>
  <c r="GI18" i="3"/>
  <c r="GC18" i="3"/>
  <c r="GA18" i="3"/>
  <c r="FU18" i="3"/>
  <c r="FS18" i="3"/>
  <c r="FM18" i="3"/>
  <c r="FK18" i="3"/>
  <c r="FE18" i="3"/>
  <c r="FC18" i="3"/>
  <c r="EW18" i="3"/>
  <c r="EU18" i="3"/>
  <c r="EO18" i="3"/>
  <c r="EM18" i="3"/>
  <c r="EG18" i="3"/>
  <c r="EE18" i="3"/>
  <c r="DY18" i="3"/>
  <c r="DW18" i="3"/>
  <c r="DQ18" i="3"/>
  <c r="DO18" i="3"/>
  <c r="DI18" i="3"/>
  <c r="DG18" i="3"/>
  <c r="DA18" i="3"/>
  <c r="CY18" i="3"/>
  <c r="CS18" i="3"/>
  <c r="CQ18" i="3"/>
  <c r="CK18" i="3"/>
  <c r="CI18" i="3"/>
  <c r="CC18" i="3"/>
  <c r="CA18" i="3"/>
  <c r="BU18" i="3"/>
  <c r="BS18" i="3"/>
  <c r="BM18" i="3"/>
  <c r="BK18" i="3"/>
  <c r="BE18" i="3"/>
  <c r="BC18" i="3"/>
  <c r="AW18" i="3"/>
  <c r="AU18" i="3"/>
  <c r="AO18" i="3"/>
  <c r="AM18" i="3"/>
  <c r="AG18" i="3"/>
  <c r="AE18" i="3"/>
  <c r="Y18" i="3"/>
  <c r="W18" i="3"/>
  <c r="Q18" i="3"/>
  <c r="O18" i="3"/>
  <c r="GO17" i="3"/>
  <c r="GG17" i="3"/>
  <c r="FY17" i="3"/>
  <c r="FQ17" i="3"/>
  <c r="FI17" i="3"/>
  <c r="FA17" i="3"/>
  <c r="ES17" i="3"/>
  <c r="EK17" i="3"/>
  <c r="EC17" i="3"/>
  <c r="DU17" i="3"/>
  <c r="DM17" i="3"/>
  <c r="DE17" i="3"/>
  <c r="CW17" i="3"/>
  <c r="CO17" i="3"/>
  <c r="CG17" i="3"/>
  <c r="BY17" i="3"/>
  <c r="BQ17" i="3"/>
  <c r="BI17" i="3"/>
  <c r="BA17" i="3"/>
  <c r="AS17" i="3"/>
  <c r="AK17" i="3"/>
  <c r="AC17" i="3"/>
  <c r="U17" i="3"/>
  <c r="M17" i="3"/>
  <c r="GU15" i="3"/>
  <c r="GO15" i="3"/>
  <c r="GO60" i="3" s="1"/>
  <c r="GM15" i="3"/>
  <c r="GG15" i="3"/>
  <c r="GG60" i="3" s="1"/>
  <c r="GE15" i="3"/>
  <c r="FY15" i="3"/>
  <c r="FY60" i="3" s="1"/>
  <c r="FW15" i="3"/>
  <c r="FQ15" i="3"/>
  <c r="FQ60" i="3" s="1"/>
  <c r="FO15" i="3"/>
  <c r="FI15" i="3"/>
  <c r="FI60" i="3" s="1"/>
  <c r="FG15" i="3"/>
  <c r="FA15" i="3"/>
  <c r="FA60" i="3" s="1"/>
  <c r="EY15" i="3"/>
  <c r="ES15" i="3"/>
  <c r="ES60" i="3" s="1"/>
  <c r="EQ15" i="3"/>
  <c r="EK15" i="3"/>
  <c r="EK60" i="3" s="1"/>
  <c r="EI15" i="3"/>
  <c r="EC15" i="3"/>
  <c r="EC60" i="3" s="1"/>
  <c r="EA15" i="3"/>
  <c r="DU15" i="3"/>
  <c r="DU60" i="3" s="1"/>
  <c r="DS15" i="3"/>
  <c r="DM15" i="3"/>
  <c r="DM60" i="3" s="1"/>
  <c r="DK15" i="3"/>
  <c r="DE15" i="3"/>
  <c r="DE60" i="3" s="1"/>
  <c r="DC15" i="3"/>
  <c r="CW15" i="3"/>
  <c r="CW60" i="3" s="1"/>
  <c r="CU15" i="3"/>
  <c r="CO15" i="3"/>
  <c r="CO60" i="3" s="1"/>
  <c r="CM15" i="3"/>
  <c r="CG15" i="3"/>
  <c r="CG60" i="3" s="1"/>
  <c r="CE15" i="3"/>
  <c r="BY15" i="3"/>
  <c r="BY60" i="3" s="1"/>
  <c r="BW15" i="3"/>
  <c r="BQ15" i="3"/>
  <c r="BQ60" i="3" s="1"/>
  <c r="BO15" i="3"/>
  <c r="BI15" i="3"/>
  <c r="BI60" i="3" s="1"/>
  <c r="BG15" i="3"/>
  <c r="BA15" i="3"/>
  <c r="BA60" i="3" s="1"/>
  <c r="AY15" i="3"/>
  <c r="AS15" i="3"/>
  <c r="AS60" i="3" s="1"/>
  <c r="AQ15" i="3"/>
  <c r="AK15" i="3"/>
  <c r="AK60" i="3" s="1"/>
  <c r="AI15" i="3"/>
  <c r="AC15" i="3"/>
  <c r="AC60" i="3" s="1"/>
  <c r="AA15" i="3"/>
  <c r="U15" i="3"/>
  <c r="U60" i="3" s="1"/>
  <c r="S15" i="3"/>
  <c r="M15" i="3"/>
  <c r="M60" i="3" s="1"/>
  <c r="K15" i="3"/>
  <c r="I15" i="3"/>
  <c r="GS14" i="3"/>
  <c r="GT38" i="3" s="1"/>
  <c r="GT40" i="3" s="1"/>
  <c r="GC14" i="3"/>
  <c r="GD38" i="3" s="1"/>
  <c r="GD40" i="3" s="1"/>
  <c r="FM14" i="3"/>
  <c r="FN38" i="3" s="1"/>
  <c r="FN40" i="3" s="1"/>
  <c r="FE14" i="3"/>
  <c r="FF38" i="3" s="1"/>
  <c r="FF40" i="3" s="1"/>
  <c r="EW14" i="3"/>
  <c r="EX38" i="3" s="1"/>
  <c r="EX40" i="3" s="1"/>
  <c r="EO14" i="3"/>
  <c r="EP38" i="3" s="1"/>
  <c r="EP40" i="3" s="1"/>
  <c r="EG14" i="3"/>
  <c r="EH38" i="3" s="1"/>
  <c r="EH40" i="3" s="1"/>
  <c r="DY14" i="3"/>
  <c r="DZ38" i="3" s="1"/>
  <c r="DZ40" i="3" s="1"/>
  <c r="DQ14" i="3"/>
  <c r="DR38" i="3" s="1"/>
  <c r="DR40" i="3" s="1"/>
  <c r="DI14" i="3"/>
  <c r="DJ38" i="3" s="1"/>
  <c r="DJ40" i="3" s="1"/>
  <c r="DA14" i="3"/>
  <c r="DB38" i="3" s="1"/>
  <c r="DB40" i="3" s="1"/>
  <c r="CS14" i="3"/>
  <c r="CT38" i="3" s="1"/>
  <c r="CT40" i="3" s="1"/>
  <c r="CK14" i="3"/>
  <c r="CL38" i="3" s="1"/>
  <c r="CL40" i="3" s="1"/>
  <c r="CC14" i="3"/>
  <c r="CD38" i="3" s="1"/>
  <c r="CD40" i="3" s="1"/>
  <c r="BU14" i="3"/>
  <c r="BV38" i="3" s="1"/>
  <c r="BV40" i="3" s="1"/>
  <c r="BM14" i="3"/>
  <c r="BN38" i="3" s="1"/>
  <c r="BN40" i="3" s="1"/>
  <c r="BE14" i="3"/>
  <c r="BF38" i="3" s="1"/>
  <c r="BF40" i="3" s="1"/>
  <c r="AW14" i="3"/>
  <c r="AX38" i="3" s="1"/>
  <c r="AX40" i="3" s="1"/>
  <c r="AO14" i="3"/>
  <c r="AP38" i="3" s="1"/>
  <c r="AP40" i="3" s="1"/>
  <c r="AG14" i="3"/>
  <c r="AH38" i="3" s="1"/>
  <c r="AH40" i="3" s="1"/>
  <c r="Y14" i="3"/>
  <c r="Z38" i="3" s="1"/>
  <c r="Z40" i="3" s="1"/>
  <c r="Q14" i="3"/>
  <c r="R38" i="3" s="1"/>
  <c r="R40" i="3" s="1"/>
  <c r="GU12" i="3"/>
  <c r="GO12" i="3"/>
  <c r="GM12" i="3"/>
  <c r="GG12" i="3"/>
  <c r="GG43" i="3" s="1"/>
  <c r="GE12" i="3"/>
  <c r="FY12" i="3"/>
  <c r="FW12" i="3"/>
  <c r="FQ12" i="3"/>
  <c r="FQ43" i="3" s="1"/>
  <c r="FO12" i="3"/>
  <c r="FI12" i="3"/>
  <c r="FG12" i="3"/>
  <c r="FA12" i="3"/>
  <c r="FA43" i="3" s="1"/>
  <c r="EY12" i="3"/>
  <c r="ES12" i="3"/>
  <c r="EQ12" i="3"/>
  <c r="EK12" i="3"/>
  <c r="EK43" i="3" s="1"/>
  <c r="EI12" i="3"/>
  <c r="EC12" i="3"/>
  <c r="EA12" i="3"/>
  <c r="DU12" i="3"/>
  <c r="DU43" i="3" s="1"/>
  <c r="DS12" i="3"/>
  <c r="DM12" i="3"/>
  <c r="DK12" i="3"/>
  <c r="DE12" i="3"/>
  <c r="DE43" i="3" s="1"/>
  <c r="DC12" i="3"/>
  <c r="CW12" i="3"/>
  <c r="CU12" i="3"/>
  <c r="CO12" i="3"/>
  <c r="CO43" i="3" s="1"/>
  <c r="CM12" i="3"/>
  <c r="CG12" i="3"/>
  <c r="CE12" i="3"/>
  <c r="BY12" i="3"/>
  <c r="BY43" i="3" s="1"/>
  <c r="BW12" i="3"/>
  <c r="BQ12" i="3"/>
  <c r="BO12" i="3"/>
  <c r="BI12" i="3"/>
  <c r="BI43" i="3" s="1"/>
  <c r="BG12" i="3"/>
  <c r="BA12" i="3"/>
  <c r="AY12" i="3"/>
  <c r="AS12" i="3"/>
  <c r="AS43" i="3" s="1"/>
  <c r="AQ12" i="3"/>
  <c r="AK12" i="3"/>
  <c r="AI12" i="3"/>
  <c r="AC12" i="3"/>
  <c r="AC43" i="3" s="1"/>
  <c r="AA12" i="3"/>
  <c r="U12" i="3"/>
  <c r="S12" i="3"/>
  <c r="M12" i="3"/>
  <c r="M43" i="3" s="1"/>
  <c r="K12" i="3"/>
  <c r="I12" i="3"/>
  <c r="GS11" i="3"/>
  <c r="GK11" i="3"/>
  <c r="GL34" i="3" s="1"/>
  <c r="GC11" i="3"/>
  <c r="FU11" i="3"/>
  <c r="FV34" i="3" s="1"/>
  <c r="FM11" i="3"/>
  <c r="FE11" i="3"/>
  <c r="FF34" i="3" s="1"/>
  <c r="EW11" i="3"/>
  <c r="EO11" i="3"/>
  <c r="EP34" i="3" s="1"/>
  <c r="EG11" i="3"/>
  <c r="DY11" i="3"/>
  <c r="DZ34" i="3" s="1"/>
  <c r="DQ11" i="3"/>
  <c r="DI11" i="3"/>
  <c r="DJ34" i="3" s="1"/>
  <c r="DA11" i="3"/>
  <c r="CS11" i="3"/>
  <c r="CT34" i="3" s="1"/>
  <c r="CK11" i="3"/>
  <c r="CC11" i="3"/>
  <c r="CD34" i="3" s="1"/>
  <c r="BU11" i="3"/>
  <c r="BM11" i="3"/>
  <c r="BN34" i="3" s="1"/>
  <c r="BE11" i="3"/>
  <c r="AW11" i="3"/>
  <c r="AX34" i="3" s="1"/>
  <c r="AO11" i="3"/>
  <c r="AG11" i="3"/>
  <c r="AH34" i="3" s="1"/>
  <c r="Y11" i="3"/>
  <c r="Q11" i="3"/>
  <c r="R34" i="3" s="1"/>
  <c r="GS8" i="3"/>
  <c r="GQ8" i="3"/>
  <c r="GO8" i="3"/>
  <c r="GK8" i="3"/>
  <c r="GI8" i="3"/>
  <c r="GG8" i="3"/>
  <c r="GC8" i="3"/>
  <c r="GA8" i="3"/>
  <c r="FY8" i="3"/>
  <c r="FU8" i="3"/>
  <c r="FS8" i="3"/>
  <c r="FQ8" i="3"/>
  <c r="FM8" i="3"/>
  <c r="FK8" i="3"/>
  <c r="FI8" i="3"/>
  <c r="FE8" i="3"/>
  <c r="FC8" i="3"/>
  <c r="FA8" i="3"/>
  <c r="EW8" i="3"/>
  <c r="EU8" i="3"/>
  <c r="ES8" i="3"/>
  <c r="EO8" i="3"/>
  <c r="EM8" i="3"/>
  <c r="EK8" i="3"/>
  <c r="EG8" i="3"/>
  <c r="EE8" i="3"/>
  <c r="EC8" i="3"/>
  <c r="DY8" i="3"/>
  <c r="DW8" i="3"/>
  <c r="DU8" i="3"/>
  <c r="DQ8" i="3"/>
  <c r="DO8" i="3"/>
  <c r="DM8" i="3"/>
  <c r="DI8" i="3"/>
  <c r="DG8" i="3"/>
  <c r="DE8" i="3"/>
  <c r="DA8" i="3"/>
  <c r="CY8" i="3"/>
  <c r="CW8" i="3"/>
  <c r="CS8" i="3"/>
  <c r="CQ8" i="3"/>
  <c r="CO8" i="3"/>
  <c r="CK8" i="3"/>
  <c r="CI8" i="3"/>
  <c r="CG8" i="3"/>
  <c r="CC8" i="3"/>
  <c r="CA8" i="3"/>
  <c r="BY8" i="3"/>
  <c r="BU8" i="3"/>
  <c r="BS8" i="3"/>
  <c r="BQ8" i="3"/>
  <c r="BM8" i="3"/>
  <c r="BK8" i="3"/>
  <c r="BI8" i="3"/>
  <c r="BE8" i="3"/>
  <c r="BC8" i="3"/>
  <c r="BA8" i="3"/>
  <c r="AW8" i="3"/>
  <c r="AU8" i="3"/>
  <c r="AS8" i="3"/>
  <c r="AO8" i="3"/>
  <c r="AM8" i="3"/>
  <c r="AK8" i="3"/>
  <c r="AG8" i="3"/>
  <c r="AE8" i="3"/>
  <c r="AC8" i="3"/>
  <c r="Y8" i="3"/>
  <c r="W8" i="3"/>
  <c r="U8" i="3"/>
  <c r="Q8" i="3"/>
  <c r="O8" i="3"/>
  <c r="M8" i="3"/>
  <c r="AC23" i="3" l="1"/>
  <c r="AE11" i="3"/>
  <c r="BI23" i="3"/>
  <c r="BK11" i="3"/>
  <c r="CO23" i="3"/>
  <c r="CQ11" i="3"/>
  <c r="DU23" i="3"/>
  <c r="DW11" i="3"/>
  <c r="FA23" i="3"/>
  <c r="FC11" i="3"/>
  <c r="GG23" i="3"/>
  <c r="GI11" i="3"/>
  <c r="AE38" i="3"/>
  <c r="AE40" i="3" s="1"/>
  <c r="AI14" i="3"/>
  <c r="BK38" i="3"/>
  <c r="BK40" i="3" s="1"/>
  <c r="BO14" i="3"/>
  <c r="CQ38" i="3"/>
  <c r="CQ40" i="3" s="1"/>
  <c r="CU14" i="3"/>
  <c r="DG38" i="3"/>
  <c r="DG40" i="3" s="1"/>
  <c r="DK14" i="3"/>
  <c r="EM38" i="3"/>
  <c r="EM40" i="3" s="1"/>
  <c r="EQ14" i="3"/>
  <c r="FS38" i="3"/>
  <c r="FS40" i="3" s="1"/>
  <c r="FW14" i="3"/>
  <c r="U23" i="3"/>
  <c r="W11" i="3"/>
  <c r="BA23" i="3"/>
  <c r="BC11" i="3"/>
  <c r="CG23" i="3"/>
  <c r="CI11" i="3"/>
  <c r="DM23" i="3"/>
  <c r="DO11" i="3"/>
  <c r="ES23" i="3"/>
  <c r="EU11" i="3"/>
  <c r="FY23" i="3"/>
  <c r="GA11" i="3"/>
  <c r="W38" i="3"/>
  <c r="W40" i="3" s="1"/>
  <c r="AA14" i="3"/>
  <c r="BC38" i="3"/>
  <c r="BC40" i="3" s="1"/>
  <c r="BG14" i="3"/>
  <c r="CI38" i="3"/>
  <c r="CI40" i="3" s="1"/>
  <c r="CM14" i="3"/>
  <c r="DO38" i="3"/>
  <c r="DO40" i="3" s="1"/>
  <c r="DS14" i="3"/>
  <c r="EU38" i="3"/>
  <c r="EU40" i="3" s="1"/>
  <c r="EY14" i="3"/>
  <c r="FK38" i="3"/>
  <c r="FK40" i="3" s="1"/>
  <c r="FO14" i="3"/>
  <c r="GQ38" i="3"/>
  <c r="GQ40" i="3" s="1"/>
  <c r="GU14" i="3"/>
  <c r="M23" i="3"/>
  <c r="O11" i="3"/>
  <c r="AS23" i="3"/>
  <c r="AU11" i="3"/>
  <c r="BY23" i="3"/>
  <c r="CA11" i="3"/>
  <c r="DE23" i="3"/>
  <c r="DG11" i="3"/>
  <c r="EK23" i="3"/>
  <c r="EM11" i="3"/>
  <c r="FQ23" i="3"/>
  <c r="FS11" i="3"/>
  <c r="O38" i="3"/>
  <c r="O40" i="3" s="1"/>
  <c r="S14" i="3"/>
  <c r="AU38" i="3"/>
  <c r="AU40" i="3" s="1"/>
  <c r="AY14" i="3"/>
  <c r="CA38" i="3"/>
  <c r="CA40" i="3" s="1"/>
  <c r="CE14" i="3"/>
  <c r="DW38" i="3"/>
  <c r="DW40" i="3" s="1"/>
  <c r="EA14" i="3"/>
  <c r="FC38" i="3"/>
  <c r="FC40" i="3" s="1"/>
  <c r="FG14" i="3"/>
  <c r="GI38" i="3"/>
  <c r="GI40" i="3" s="1"/>
  <c r="GM14" i="3"/>
  <c r="AK23" i="3"/>
  <c r="AM11" i="3"/>
  <c r="BQ23" i="3"/>
  <c r="BS11" i="3"/>
  <c r="CW23" i="3"/>
  <c r="CY11" i="3"/>
  <c r="EC23" i="3"/>
  <c r="EE11" i="3"/>
  <c r="FI23" i="3"/>
  <c r="FK11" i="3"/>
  <c r="GO23" i="3"/>
  <c r="GQ11" i="3"/>
  <c r="AM38" i="3"/>
  <c r="AM40" i="3" s="1"/>
  <c r="AQ14" i="3"/>
  <c r="BS38" i="3"/>
  <c r="BS40" i="3" s="1"/>
  <c r="BW14" i="3"/>
  <c r="CY38" i="3"/>
  <c r="CY40" i="3" s="1"/>
  <c r="DC14" i="3"/>
  <c r="EE38" i="3"/>
  <c r="EE40" i="3" s="1"/>
  <c r="EI14" i="3"/>
  <c r="GA38" i="3"/>
  <c r="GA40" i="3" s="1"/>
  <c r="GE14" i="3"/>
  <c r="BV34" i="3"/>
  <c r="BU17" i="3"/>
  <c r="EH34" i="3"/>
  <c r="EG17" i="3"/>
  <c r="GT34" i="3"/>
  <c r="GS17" i="3"/>
  <c r="M18" i="3"/>
  <c r="BY18" i="3"/>
  <c r="AH36" i="3"/>
  <c r="AH41" i="3"/>
  <c r="BN36" i="3"/>
  <c r="BN41" i="3"/>
  <c r="CT36" i="3"/>
  <c r="CT41" i="3"/>
  <c r="DZ36" i="3"/>
  <c r="DZ41" i="3"/>
  <c r="FF36" i="3"/>
  <c r="FF41" i="3"/>
  <c r="GL36" i="3"/>
  <c r="GL41" i="3"/>
  <c r="M55" i="3"/>
  <c r="M54" i="3"/>
  <c r="M53" i="3"/>
  <c r="M49" i="3"/>
  <c r="M48" i="3"/>
  <c r="M47" i="3"/>
  <c r="AC55" i="3"/>
  <c r="AC54" i="3"/>
  <c r="AC53" i="3"/>
  <c r="AC49" i="3"/>
  <c r="AC48" i="3"/>
  <c r="AC47" i="3"/>
  <c r="AS55" i="3"/>
  <c r="AS54" i="3"/>
  <c r="AS53" i="3"/>
  <c r="AS49" i="3"/>
  <c r="AS48" i="3"/>
  <c r="AS47" i="3"/>
  <c r="BI55" i="3"/>
  <c r="BI54" i="3"/>
  <c r="BI53" i="3"/>
  <c r="BI49" i="3"/>
  <c r="BI48" i="3"/>
  <c r="BI47" i="3"/>
  <c r="BY55" i="3"/>
  <c r="BY54" i="3"/>
  <c r="BY53" i="3"/>
  <c r="BY49" i="3"/>
  <c r="BY48" i="3"/>
  <c r="BY47" i="3"/>
  <c r="CO55" i="3"/>
  <c r="CO54" i="3"/>
  <c r="CO53" i="3"/>
  <c r="CO49" i="3"/>
  <c r="CO48" i="3"/>
  <c r="CO47" i="3"/>
  <c r="DE55" i="3"/>
  <c r="DE54" i="3"/>
  <c r="DE53" i="3"/>
  <c r="DE49" i="3"/>
  <c r="DE48" i="3"/>
  <c r="DE47" i="3"/>
  <c r="DU55" i="3"/>
  <c r="DU54" i="3"/>
  <c r="DU53" i="3"/>
  <c r="DU49" i="3"/>
  <c r="DU48" i="3"/>
  <c r="DU47" i="3"/>
  <c r="EK55" i="3"/>
  <c r="EK54" i="3"/>
  <c r="EK53" i="3"/>
  <c r="EK49" i="3"/>
  <c r="EK48" i="3"/>
  <c r="EK47" i="3"/>
  <c r="FA55" i="3"/>
  <c r="FA54" i="3"/>
  <c r="FA53" i="3"/>
  <c r="FA49" i="3"/>
  <c r="FA48" i="3"/>
  <c r="FA47" i="3"/>
  <c r="FQ55" i="3"/>
  <c r="FQ54" i="3"/>
  <c r="FQ53" i="3"/>
  <c r="FQ49" i="3"/>
  <c r="FQ48" i="3"/>
  <c r="FQ47" i="3"/>
  <c r="GG55" i="3"/>
  <c r="GG53" i="3"/>
  <c r="GG49" i="3"/>
  <c r="GG48" i="3"/>
  <c r="GG47" i="3"/>
  <c r="GG54" i="3"/>
  <c r="Q17" i="3"/>
  <c r="AG17" i="3"/>
  <c r="AW17" i="3"/>
  <c r="BM17" i="3"/>
  <c r="CC17" i="3"/>
  <c r="CS17" i="3"/>
  <c r="DI17" i="3"/>
  <c r="DY17" i="3"/>
  <c r="EO17" i="3"/>
  <c r="FE17" i="3"/>
  <c r="FU17" i="3"/>
  <c r="GK17" i="3"/>
  <c r="AC18" i="3"/>
  <c r="CO18" i="3"/>
  <c r="FA18" i="3"/>
  <c r="Z34" i="3"/>
  <c r="Y17" i="3"/>
  <c r="CL34" i="3"/>
  <c r="CK17" i="3"/>
  <c r="EX34" i="3"/>
  <c r="EW17" i="3"/>
  <c r="U43" i="3"/>
  <c r="U18" i="3"/>
  <c r="BA43" i="3"/>
  <c r="BA18" i="3"/>
  <c r="CG43" i="3"/>
  <c r="CG18" i="3"/>
  <c r="DM43" i="3"/>
  <c r="DM18" i="3"/>
  <c r="ES43" i="3"/>
  <c r="ES18" i="3"/>
  <c r="FY43" i="3"/>
  <c r="FY18" i="3"/>
  <c r="DE18" i="3"/>
  <c r="FQ18" i="3"/>
  <c r="BF34" i="3"/>
  <c r="BE17" i="3"/>
  <c r="DR34" i="3"/>
  <c r="DQ17" i="3"/>
  <c r="GD34" i="3"/>
  <c r="GC17" i="3"/>
  <c r="AK18" i="3"/>
  <c r="AK43" i="3"/>
  <c r="BQ43" i="3"/>
  <c r="BQ18" i="3"/>
  <c r="CW18" i="3"/>
  <c r="CW43" i="3"/>
  <c r="EC43" i="3"/>
  <c r="EC18" i="3"/>
  <c r="FI18" i="3"/>
  <c r="FI43" i="3"/>
  <c r="GO43" i="3"/>
  <c r="GO18" i="3"/>
  <c r="AS18" i="3"/>
  <c r="R41" i="3"/>
  <c r="R36" i="3"/>
  <c r="AX41" i="3"/>
  <c r="AX36" i="3"/>
  <c r="CD41" i="3"/>
  <c r="CD36" i="3"/>
  <c r="DJ41" i="3"/>
  <c r="DJ36" i="3"/>
  <c r="EP41" i="3"/>
  <c r="EP36" i="3"/>
  <c r="FV41" i="3"/>
  <c r="FV36" i="3"/>
  <c r="U54" i="3"/>
  <c r="U53" i="3"/>
  <c r="U49" i="3"/>
  <c r="U48" i="3"/>
  <c r="U47" i="3"/>
  <c r="U55" i="3"/>
  <c r="AK55" i="3"/>
  <c r="AK54" i="3"/>
  <c r="AK53" i="3"/>
  <c r="AK49" i="3"/>
  <c r="AK48" i="3"/>
  <c r="AK47" i="3"/>
  <c r="BA55" i="3"/>
  <c r="BA54" i="3"/>
  <c r="BA53" i="3"/>
  <c r="BA49" i="3"/>
  <c r="BA48" i="3"/>
  <c r="BA47" i="3"/>
  <c r="BQ55" i="3"/>
  <c r="BQ54" i="3"/>
  <c r="BQ53" i="3"/>
  <c r="BQ49" i="3"/>
  <c r="BQ48" i="3"/>
  <c r="BQ47" i="3"/>
  <c r="CG55" i="3"/>
  <c r="CG54" i="3"/>
  <c r="CG53" i="3"/>
  <c r="CG49" i="3"/>
  <c r="CG48" i="3"/>
  <c r="CG47" i="3"/>
  <c r="CW55" i="3"/>
  <c r="CW54" i="3"/>
  <c r="CW53" i="3"/>
  <c r="CW49" i="3"/>
  <c r="CW48" i="3"/>
  <c r="CW47" i="3"/>
  <c r="DM55" i="3"/>
  <c r="DM54" i="3"/>
  <c r="DM53" i="3"/>
  <c r="DM49" i="3"/>
  <c r="DM48" i="3"/>
  <c r="DM47" i="3"/>
  <c r="EC55" i="3"/>
  <c r="EC54" i="3"/>
  <c r="EC53" i="3"/>
  <c r="EC49" i="3"/>
  <c r="EC48" i="3"/>
  <c r="EC47" i="3"/>
  <c r="ES54" i="3"/>
  <c r="ES53" i="3"/>
  <c r="ES49" i="3"/>
  <c r="ES48" i="3"/>
  <c r="ES47" i="3"/>
  <c r="ES55" i="3"/>
  <c r="FI55" i="3"/>
  <c r="FI54" i="3"/>
  <c r="FI53" i="3"/>
  <c r="FI49" i="3"/>
  <c r="FI48" i="3"/>
  <c r="FI47" i="3"/>
  <c r="FY54" i="3"/>
  <c r="FY55" i="3"/>
  <c r="FY53" i="3"/>
  <c r="FY49" i="3"/>
  <c r="FY48" i="3"/>
  <c r="FY47" i="3"/>
  <c r="GO55" i="3"/>
  <c r="GO54" i="3"/>
  <c r="GO53" i="3"/>
  <c r="GO49" i="3"/>
  <c r="GO48" i="3"/>
  <c r="GO47" i="3"/>
  <c r="BI18" i="3"/>
  <c r="DU18" i="3"/>
  <c r="GG18" i="3"/>
  <c r="AP34" i="3"/>
  <c r="AO17" i="3"/>
  <c r="DB34" i="3"/>
  <c r="DA17" i="3"/>
  <c r="FN34" i="3"/>
  <c r="FM17" i="3"/>
  <c r="EK18" i="3"/>
  <c r="U69" i="3"/>
  <c r="U68" i="3"/>
  <c r="U66" i="3"/>
  <c r="U65" i="3"/>
  <c r="U64" i="3"/>
  <c r="U63" i="3"/>
  <c r="AK69" i="3"/>
  <c r="AK68" i="3"/>
  <c r="AK66" i="3"/>
  <c r="AK65" i="3"/>
  <c r="AK64" i="3"/>
  <c r="AK63" i="3"/>
  <c r="BA69" i="3"/>
  <c r="BA68" i="3"/>
  <c r="BA66" i="3"/>
  <c r="BA65" i="3"/>
  <c r="BA64" i="3"/>
  <c r="BA63" i="3"/>
  <c r="BQ69" i="3"/>
  <c r="BQ68" i="3"/>
  <c r="BQ66" i="3"/>
  <c r="BQ65" i="3"/>
  <c r="BQ64" i="3"/>
  <c r="BQ63" i="3"/>
  <c r="CG69" i="3"/>
  <c r="CG68" i="3"/>
  <c r="CG66" i="3"/>
  <c r="CG65" i="3"/>
  <c r="CG64" i="3"/>
  <c r="CG63" i="3"/>
  <c r="CW69" i="3"/>
  <c r="CW68" i="3"/>
  <c r="CW66" i="3"/>
  <c r="CW65" i="3"/>
  <c r="CW64" i="3"/>
  <c r="CW63" i="3"/>
  <c r="DM69" i="3"/>
  <c r="DM68" i="3"/>
  <c r="DM66" i="3"/>
  <c r="DM65" i="3"/>
  <c r="DM64" i="3"/>
  <c r="DM63" i="3"/>
  <c r="EC69" i="3"/>
  <c r="EC68" i="3"/>
  <c r="EC66" i="3"/>
  <c r="EC65" i="3"/>
  <c r="EC64" i="3"/>
  <c r="EC63" i="3"/>
  <c r="ES69" i="3"/>
  <c r="ES68" i="3"/>
  <c r="ES66" i="3"/>
  <c r="ES65" i="3"/>
  <c r="ES64" i="3"/>
  <c r="ES63" i="3"/>
  <c r="FI69" i="3"/>
  <c r="FI68" i="3"/>
  <c r="FI66" i="3"/>
  <c r="FI65" i="3"/>
  <c r="FI64" i="3"/>
  <c r="FI63" i="3"/>
  <c r="FY69" i="3"/>
  <c r="FY68" i="3"/>
  <c r="FY66" i="3"/>
  <c r="FY65" i="3"/>
  <c r="FY64" i="3"/>
  <c r="FY63" i="3"/>
  <c r="GO69" i="3"/>
  <c r="GO68" i="3"/>
  <c r="GO66" i="3"/>
  <c r="GO65" i="3"/>
  <c r="GO64" i="3"/>
  <c r="GO63" i="3"/>
  <c r="AU73" i="3"/>
  <c r="AU58" i="3"/>
  <c r="BF73" i="3"/>
  <c r="BF58" i="3"/>
  <c r="DG73" i="3"/>
  <c r="DG58" i="3"/>
  <c r="DR73" i="3"/>
  <c r="DR58" i="3"/>
  <c r="FS73" i="3"/>
  <c r="FS58" i="3"/>
  <c r="GD73" i="3"/>
  <c r="GD58" i="3"/>
  <c r="BK73" i="3"/>
  <c r="BK58" i="3"/>
  <c r="BV73" i="3"/>
  <c r="BV58" i="3"/>
  <c r="DW73" i="3"/>
  <c r="DW58" i="3"/>
  <c r="EH73" i="3"/>
  <c r="EH58" i="3"/>
  <c r="GI73" i="3"/>
  <c r="GI58" i="3"/>
  <c r="GT73" i="3"/>
  <c r="GT58" i="3"/>
  <c r="M69" i="3"/>
  <c r="M68" i="3"/>
  <c r="M66" i="3"/>
  <c r="M65" i="3"/>
  <c r="M64" i="3"/>
  <c r="M63" i="3"/>
  <c r="AC69" i="3"/>
  <c r="AC68" i="3"/>
  <c r="AC66" i="3"/>
  <c r="AC65" i="3"/>
  <c r="AC64" i="3"/>
  <c r="AC63" i="3"/>
  <c r="AS69" i="3"/>
  <c r="AS68" i="3"/>
  <c r="AS66" i="3"/>
  <c r="AS65" i="3"/>
  <c r="AS64" i="3"/>
  <c r="AS63" i="3"/>
  <c r="BI69" i="3"/>
  <c r="BI68" i="3"/>
  <c r="BI66" i="3"/>
  <c r="BI65" i="3"/>
  <c r="BI64" i="3"/>
  <c r="BI63" i="3"/>
  <c r="BY69" i="3"/>
  <c r="BY68" i="3"/>
  <c r="BY66" i="3"/>
  <c r="BY65" i="3"/>
  <c r="BY64" i="3"/>
  <c r="BY63" i="3"/>
  <c r="CO69" i="3"/>
  <c r="CO68" i="3"/>
  <c r="CO66" i="3"/>
  <c r="CO65" i="3"/>
  <c r="CO64" i="3"/>
  <c r="CO63" i="3"/>
  <c r="DE69" i="3"/>
  <c r="DE68" i="3"/>
  <c r="DE66" i="3"/>
  <c r="DE65" i="3"/>
  <c r="DE64" i="3"/>
  <c r="DE63" i="3"/>
  <c r="DU69" i="3"/>
  <c r="DU68" i="3"/>
  <c r="DU66" i="3"/>
  <c r="DU65" i="3"/>
  <c r="DU64" i="3"/>
  <c r="DU63" i="3"/>
  <c r="EK69" i="3"/>
  <c r="EK68" i="3"/>
  <c r="EK66" i="3"/>
  <c r="EK65" i="3"/>
  <c r="EK64" i="3"/>
  <c r="EK63" i="3"/>
  <c r="FA69" i="3"/>
  <c r="FA68" i="3"/>
  <c r="FA66" i="3"/>
  <c r="FA65" i="3"/>
  <c r="FA64" i="3"/>
  <c r="FA63" i="3"/>
  <c r="FQ69" i="3"/>
  <c r="FQ68" i="3"/>
  <c r="FQ66" i="3"/>
  <c r="FQ65" i="3"/>
  <c r="FQ64" i="3"/>
  <c r="FQ63" i="3"/>
  <c r="GG69" i="3"/>
  <c r="GG68" i="3"/>
  <c r="GG66" i="3"/>
  <c r="GG65" i="3"/>
  <c r="GG64" i="3"/>
  <c r="GG63" i="3"/>
  <c r="O73" i="3"/>
  <c r="O58" i="3"/>
  <c r="Z73" i="3"/>
  <c r="Z58" i="3"/>
  <c r="CA73" i="3"/>
  <c r="CA58" i="3"/>
  <c r="CL73" i="3"/>
  <c r="CL58" i="3"/>
  <c r="EM73" i="3"/>
  <c r="EM58" i="3"/>
  <c r="EX73" i="3"/>
  <c r="EX58" i="3"/>
  <c r="AE73" i="3"/>
  <c r="AE58" i="3"/>
  <c r="AP73" i="3"/>
  <c r="AP58" i="3"/>
  <c r="CQ73" i="3"/>
  <c r="CQ58" i="3"/>
  <c r="DB73" i="3"/>
  <c r="DB58" i="3"/>
  <c r="FC73" i="3"/>
  <c r="FC58" i="3"/>
  <c r="FN73" i="3"/>
  <c r="FN58" i="3"/>
  <c r="AM73" i="3"/>
  <c r="AM58" i="3"/>
  <c r="BS73" i="3"/>
  <c r="BS58" i="3"/>
  <c r="CY73" i="3"/>
  <c r="CY58" i="3"/>
  <c r="EE73" i="3"/>
  <c r="EE58" i="3"/>
  <c r="FK73" i="3"/>
  <c r="FK58" i="3"/>
  <c r="GQ73" i="3"/>
  <c r="GQ58" i="3"/>
  <c r="W73" i="3"/>
  <c r="W58" i="3"/>
  <c r="BC73" i="3"/>
  <c r="BC58" i="3"/>
  <c r="CI73" i="3"/>
  <c r="CI58" i="3"/>
  <c r="DO73" i="3"/>
  <c r="DO58" i="3"/>
  <c r="EU73" i="3"/>
  <c r="EU58" i="3"/>
  <c r="GA73" i="3"/>
  <c r="GA58" i="3"/>
  <c r="BF41" i="3" l="1"/>
  <c r="BF36" i="3"/>
  <c r="EX41" i="3"/>
  <c r="EX36" i="3"/>
  <c r="EM34" i="3"/>
  <c r="EM17" i="3"/>
  <c r="EQ11" i="3"/>
  <c r="CA34" i="3"/>
  <c r="CA17" i="3"/>
  <c r="CE11" i="3"/>
  <c r="O34" i="3"/>
  <c r="O17" i="3"/>
  <c r="S11" i="3"/>
  <c r="GI34" i="3"/>
  <c r="GI17" i="3"/>
  <c r="GM11" i="3"/>
  <c r="EH41" i="3"/>
  <c r="EH36" i="3"/>
  <c r="GD41" i="3"/>
  <c r="GD36" i="3"/>
  <c r="FK34" i="3"/>
  <c r="FK17" i="3"/>
  <c r="FO11" i="3"/>
  <c r="CY34" i="3"/>
  <c r="CY17" i="3"/>
  <c r="DC11" i="3"/>
  <c r="AM34" i="3"/>
  <c r="AM17" i="3"/>
  <c r="AQ11" i="3"/>
  <c r="GA34" i="3"/>
  <c r="GA17" i="3"/>
  <c r="GE11" i="3"/>
  <c r="DO34" i="3"/>
  <c r="DO17" i="3"/>
  <c r="DS11" i="3"/>
  <c r="BC34" i="3"/>
  <c r="BC17" i="3"/>
  <c r="BG11" i="3"/>
  <c r="DW34" i="3"/>
  <c r="DW17" i="3"/>
  <c r="EA11" i="3"/>
  <c r="FN41" i="3"/>
  <c r="FN36" i="3"/>
  <c r="AP41" i="3"/>
  <c r="AP36" i="3"/>
  <c r="DR41" i="3"/>
  <c r="DR36" i="3"/>
  <c r="CL41" i="3"/>
  <c r="CL36" i="3"/>
  <c r="GQ34" i="3"/>
  <c r="GQ17" i="3"/>
  <c r="GU11" i="3"/>
  <c r="EE34" i="3"/>
  <c r="EE17" i="3"/>
  <c r="EI11" i="3"/>
  <c r="BS34" i="3"/>
  <c r="BS17" i="3"/>
  <c r="BW11" i="3"/>
  <c r="FS34" i="3"/>
  <c r="FS17" i="3"/>
  <c r="FW11" i="3"/>
  <c r="DG34" i="3"/>
  <c r="DG17" i="3"/>
  <c r="DK11" i="3"/>
  <c r="AU34" i="3"/>
  <c r="AU17" i="3"/>
  <c r="AY11" i="3"/>
  <c r="EU34" i="3"/>
  <c r="EU17" i="3"/>
  <c r="EY11" i="3"/>
  <c r="CI34" i="3"/>
  <c r="CI17" i="3"/>
  <c r="CM11" i="3"/>
  <c r="W34" i="3"/>
  <c r="W17" i="3"/>
  <c r="AA11" i="3"/>
  <c r="FC34" i="3"/>
  <c r="FC17" i="3"/>
  <c r="FG11" i="3"/>
  <c r="CQ34" i="3"/>
  <c r="CQ17" i="3"/>
  <c r="CU11" i="3"/>
  <c r="AE34" i="3"/>
  <c r="AE17" i="3"/>
  <c r="AI11" i="3"/>
  <c r="DB41" i="3"/>
  <c r="DB36" i="3"/>
  <c r="Z41" i="3"/>
  <c r="Z36" i="3"/>
  <c r="BK34" i="3"/>
  <c r="BK17" i="3"/>
  <c r="BO11" i="3"/>
  <c r="GT41" i="3"/>
  <c r="GT36" i="3"/>
  <c r="BV41" i="3"/>
  <c r="BV36" i="3"/>
  <c r="BC41" i="3" l="1"/>
  <c r="BC36" i="3"/>
  <c r="CY41" i="3"/>
  <c r="CY36" i="3"/>
  <c r="CA41" i="3"/>
  <c r="CA36" i="3"/>
  <c r="AE41" i="3"/>
  <c r="AE36" i="3"/>
  <c r="CI41" i="3"/>
  <c r="CI36" i="3"/>
  <c r="FS41" i="3"/>
  <c r="FS36" i="3"/>
  <c r="DW41" i="3"/>
  <c r="DW36" i="3"/>
  <c r="AM41" i="3"/>
  <c r="AM36" i="3"/>
  <c r="O41" i="3"/>
  <c r="O36" i="3"/>
  <c r="W41" i="3"/>
  <c r="W36" i="3"/>
  <c r="DG41" i="3"/>
  <c r="DG36" i="3"/>
  <c r="GQ41" i="3"/>
  <c r="GQ36" i="3"/>
  <c r="GA41" i="3"/>
  <c r="GA36" i="3"/>
  <c r="GI41" i="3"/>
  <c r="GI36" i="3"/>
  <c r="CQ41" i="3"/>
  <c r="CQ36" i="3"/>
  <c r="EU41" i="3"/>
  <c r="EU36" i="3"/>
  <c r="BS41" i="3"/>
  <c r="BS36" i="3"/>
  <c r="BK41" i="3"/>
  <c r="BK36" i="3"/>
  <c r="FC41" i="3"/>
  <c r="FC36" i="3"/>
  <c r="AU41" i="3"/>
  <c r="AU36" i="3"/>
  <c r="EE41" i="3"/>
  <c r="EE36" i="3"/>
  <c r="DO41" i="3"/>
  <c r="DO36" i="3"/>
  <c r="FK41" i="3"/>
  <c r="FK36" i="3"/>
  <c r="EM41" i="3"/>
  <c r="EM36" i="3"/>
  <c r="GL100" i="2"/>
  <c r="FV100" i="2"/>
  <c r="FF100" i="2"/>
  <c r="EP100" i="2"/>
  <c r="DZ100" i="2"/>
  <c r="DJ100" i="2"/>
  <c r="CT100" i="2"/>
  <c r="CD100" i="2"/>
  <c r="BN100" i="2"/>
  <c r="AX100" i="2"/>
  <c r="AH100" i="2"/>
  <c r="R100" i="2"/>
  <c r="GT88" i="2"/>
  <c r="GT100" i="2" s="1"/>
  <c r="GQ88" i="2"/>
  <c r="GQ100" i="2" s="1"/>
  <c r="GL88" i="2"/>
  <c r="GI88" i="2"/>
  <c r="GI100" i="2" s="1"/>
  <c r="GD88" i="2"/>
  <c r="GD100" i="2" s="1"/>
  <c r="GA88" i="2"/>
  <c r="GA100" i="2" s="1"/>
  <c r="FV88" i="2"/>
  <c r="FS88" i="2"/>
  <c r="FS100" i="2" s="1"/>
  <c r="FN88" i="2"/>
  <c r="FN100" i="2" s="1"/>
  <c r="FK88" i="2"/>
  <c r="FK100" i="2" s="1"/>
  <c r="FF88" i="2"/>
  <c r="FC88" i="2"/>
  <c r="FC100" i="2" s="1"/>
  <c r="EX88" i="2"/>
  <c r="EX100" i="2" s="1"/>
  <c r="EU88" i="2"/>
  <c r="EU100" i="2" s="1"/>
  <c r="EP88" i="2"/>
  <c r="EM88" i="2"/>
  <c r="EM100" i="2" s="1"/>
  <c r="EH88" i="2"/>
  <c r="EH100" i="2" s="1"/>
  <c r="EE88" i="2"/>
  <c r="EE100" i="2" s="1"/>
  <c r="DZ88" i="2"/>
  <c r="DW88" i="2"/>
  <c r="DW100" i="2" s="1"/>
  <c r="DR88" i="2"/>
  <c r="DR100" i="2" s="1"/>
  <c r="DO88" i="2"/>
  <c r="DO100" i="2" s="1"/>
  <c r="DJ88" i="2"/>
  <c r="DG88" i="2"/>
  <c r="DG100" i="2" s="1"/>
  <c r="DB88" i="2"/>
  <c r="DB100" i="2" s="1"/>
  <c r="CY88" i="2"/>
  <c r="CY100" i="2" s="1"/>
  <c r="CT88" i="2"/>
  <c r="CQ88" i="2"/>
  <c r="CQ100" i="2" s="1"/>
  <c r="CL88" i="2"/>
  <c r="CL100" i="2" s="1"/>
  <c r="CI88" i="2"/>
  <c r="CI100" i="2" s="1"/>
  <c r="CD88" i="2"/>
  <c r="CA88" i="2"/>
  <c r="CA100" i="2" s="1"/>
  <c r="BV88" i="2"/>
  <c r="BV100" i="2" s="1"/>
  <c r="BS88" i="2"/>
  <c r="BS100" i="2" s="1"/>
  <c r="BN88" i="2"/>
  <c r="BK88" i="2"/>
  <c r="BK100" i="2" s="1"/>
  <c r="BF88" i="2"/>
  <c r="BF100" i="2" s="1"/>
  <c r="BC88" i="2"/>
  <c r="BC100" i="2" s="1"/>
  <c r="AX88" i="2"/>
  <c r="AU88" i="2"/>
  <c r="AU100" i="2" s="1"/>
  <c r="AP88" i="2"/>
  <c r="AP100" i="2" s="1"/>
  <c r="AM88" i="2"/>
  <c r="AM100" i="2" s="1"/>
  <c r="AH88" i="2"/>
  <c r="AE88" i="2"/>
  <c r="AE100" i="2" s="1"/>
  <c r="Z88" i="2"/>
  <c r="Z100" i="2" s="1"/>
  <c r="W88" i="2"/>
  <c r="W100" i="2" s="1"/>
  <c r="R88" i="2"/>
  <c r="O88" i="2"/>
  <c r="O100" i="2" s="1"/>
  <c r="GL86" i="2"/>
  <c r="FF86" i="2"/>
  <c r="DZ86" i="2"/>
  <c r="CT86" i="2"/>
  <c r="BN86" i="2"/>
  <c r="AH86" i="2"/>
  <c r="GT71" i="2"/>
  <c r="GT86" i="2" s="1"/>
  <c r="GQ71" i="2"/>
  <c r="GQ86" i="2" s="1"/>
  <c r="GL71" i="2"/>
  <c r="GI71" i="2"/>
  <c r="GI86" i="2" s="1"/>
  <c r="GD71" i="2"/>
  <c r="GD86" i="2" s="1"/>
  <c r="GA71" i="2"/>
  <c r="GA86" i="2" s="1"/>
  <c r="FV71" i="2"/>
  <c r="FV86" i="2" s="1"/>
  <c r="FS71" i="2"/>
  <c r="FS86" i="2" s="1"/>
  <c r="FN71" i="2"/>
  <c r="FN86" i="2" s="1"/>
  <c r="FK71" i="2"/>
  <c r="FK86" i="2" s="1"/>
  <c r="FF71" i="2"/>
  <c r="FC71" i="2"/>
  <c r="FC86" i="2" s="1"/>
  <c r="EX71" i="2"/>
  <c r="EX86" i="2" s="1"/>
  <c r="EU71" i="2"/>
  <c r="EU86" i="2" s="1"/>
  <c r="EP71" i="2"/>
  <c r="EP86" i="2" s="1"/>
  <c r="EM71" i="2"/>
  <c r="EM86" i="2" s="1"/>
  <c r="EH71" i="2"/>
  <c r="EH86" i="2" s="1"/>
  <c r="EE71" i="2"/>
  <c r="EE86" i="2" s="1"/>
  <c r="DZ71" i="2"/>
  <c r="DW71" i="2"/>
  <c r="DW86" i="2" s="1"/>
  <c r="DR71" i="2"/>
  <c r="DR86" i="2" s="1"/>
  <c r="DO71" i="2"/>
  <c r="DO86" i="2" s="1"/>
  <c r="DJ71" i="2"/>
  <c r="DJ86" i="2" s="1"/>
  <c r="DG71" i="2"/>
  <c r="DG86" i="2" s="1"/>
  <c r="DB71" i="2"/>
  <c r="DB86" i="2" s="1"/>
  <c r="CY71" i="2"/>
  <c r="CY86" i="2" s="1"/>
  <c r="CT71" i="2"/>
  <c r="CQ71" i="2"/>
  <c r="CQ86" i="2" s="1"/>
  <c r="CL71" i="2"/>
  <c r="CL86" i="2" s="1"/>
  <c r="CI71" i="2"/>
  <c r="CI86" i="2" s="1"/>
  <c r="CD71" i="2"/>
  <c r="CD86" i="2" s="1"/>
  <c r="CA71" i="2"/>
  <c r="CA86" i="2" s="1"/>
  <c r="BV71" i="2"/>
  <c r="BV86" i="2" s="1"/>
  <c r="BS71" i="2"/>
  <c r="BS86" i="2" s="1"/>
  <c r="BN71" i="2"/>
  <c r="BK71" i="2"/>
  <c r="BK86" i="2" s="1"/>
  <c r="BF71" i="2"/>
  <c r="BF86" i="2" s="1"/>
  <c r="BC71" i="2"/>
  <c r="BC86" i="2" s="1"/>
  <c r="AX71" i="2"/>
  <c r="AX86" i="2" s="1"/>
  <c r="AU71" i="2"/>
  <c r="AU86" i="2" s="1"/>
  <c r="AP71" i="2"/>
  <c r="AP86" i="2" s="1"/>
  <c r="AM71" i="2"/>
  <c r="AM86" i="2" s="1"/>
  <c r="AH71" i="2"/>
  <c r="AE71" i="2"/>
  <c r="AE86" i="2" s="1"/>
  <c r="Z71" i="2"/>
  <c r="Z86" i="2" s="1"/>
  <c r="W71" i="2"/>
  <c r="W86" i="2" s="1"/>
  <c r="R71" i="2"/>
  <c r="R86" i="2" s="1"/>
  <c r="O71" i="2"/>
  <c r="O86" i="2" s="1"/>
  <c r="GL69" i="2"/>
  <c r="FV69" i="2"/>
  <c r="FF69" i="2"/>
  <c r="EP69" i="2"/>
  <c r="DZ69" i="2"/>
  <c r="DJ69" i="2"/>
  <c r="CT69" i="2"/>
  <c r="CD69" i="2"/>
  <c r="BN69" i="2"/>
  <c r="AX69" i="2"/>
  <c r="AH69" i="2"/>
  <c r="R69" i="2"/>
  <c r="GT56" i="2"/>
  <c r="GQ56" i="2"/>
  <c r="GQ101" i="2" s="1"/>
  <c r="GL56" i="2"/>
  <c r="GL101" i="2" s="1"/>
  <c r="GI56" i="2"/>
  <c r="GD56" i="2"/>
  <c r="GA56" i="2"/>
  <c r="GA101" i="2" s="1"/>
  <c r="FV56" i="2"/>
  <c r="FV101" i="2" s="1"/>
  <c r="FS56" i="2"/>
  <c r="FN56" i="2"/>
  <c r="FK56" i="2"/>
  <c r="FK101" i="2" s="1"/>
  <c r="FF56" i="2"/>
  <c r="FF101" i="2" s="1"/>
  <c r="FC56" i="2"/>
  <c r="EX56" i="2"/>
  <c r="EU56" i="2"/>
  <c r="EU101" i="2" s="1"/>
  <c r="EP56" i="2"/>
  <c r="EP101" i="2" s="1"/>
  <c r="EM56" i="2"/>
  <c r="EH56" i="2"/>
  <c r="EE56" i="2"/>
  <c r="EE101" i="2" s="1"/>
  <c r="DZ56" i="2"/>
  <c r="DZ101" i="2" s="1"/>
  <c r="DW56" i="2"/>
  <c r="DR56" i="2"/>
  <c r="DO56" i="2"/>
  <c r="DO101" i="2" s="1"/>
  <c r="DJ56" i="2"/>
  <c r="DJ101" i="2" s="1"/>
  <c r="DG56" i="2"/>
  <c r="DB56" i="2"/>
  <c r="CY56" i="2"/>
  <c r="CY101" i="2" s="1"/>
  <c r="CT56" i="2"/>
  <c r="CT101" i="2" s="1"/>
  <c r="CQ56" i="2"/>
  <c r="CL56" i="2"/>
  <c r="CI56" i="2"/>
  <c r="CI101" i="2" s="1"/>
  <c r="CD56" i="2"/>
  <c r="CD101" i="2" s="1"/>
  <c r="CA56" i="2"/>
  <c r="BV56" i="2"/>
  <c r="BS56" i="2"/>
  <c r="BS101" i="2" s="1"/>
  <c r="BN56" i="2"/>
  <c r="BN101" i="2" s="1"/>
  <c r="BK56" i="2"/>
  <c r="BF56" i="2"/>
  <c r="BC56" i="2"/>
  <c r="BC101" i="2" s="1"/>
  <c r="AX56" i="2"/>
  <c r="AX101" i="2" s="1"/>
  <c r="AU56" i="2"/>
  <c r="AP56" i="2"/>
  <c r="AM56" i="2"/>
  <c r="AM101" i="2" s="1"/>
  <c r="AH56" i="2"/>
  <c r="AH101" i="2" s="1"/>
  <c r="AE56" i="2"/>
  <c r="Z56" i="2"/>
  <c r="W56" i="2"/>
  <c r="W101" i="2" s="1"/>
  <c r="R56" i="2"/>
  <c r="R101" i="2" s="1"/>
  <c r="O56" i="2"/>
  <c r="GL54" i="2"/>
  <c r="GD54" i="2"/>
  <c r="FV54" i="2"/>
  <c r="FF54" i="2"/>
  <c r="EX54" i="2"/>
  <c r="EP54" i="2"/>
  <c r="DZ54" i="2"/>
  <c r="DR54" i="2"/>
  <c r="DJ54" i="2"/>
  <c r="CT54" i="2"/>
  <c r="CL54" i="2"/>
  <c r="CD54" i="2"/>
  <c r="BN54" i="2"/>
  <c r="BF54" i="2"/>
  <c r="AX54" i="2"/>
  <c r="AH54" i="2"/>
  <c r="Z54" i="2"/>
  <c r="R54" i="2"/>
  <c r="GL53" i="2"/>
  <c r="GD53" i="2"/>
  <c r="FV53" i="2"/>
  <c r="FF53" i="2"/>
  <c r="EX53" i="2"/>
  <c r="EP53" i="2"/>
  <c r="DZ53" i="2"/>
  <c r="DR53" i="2"/>
  <c r="DJ53" i="2"/>
  <c r="CT53" i="2"/>
  <c r="CL53" i="2"/>
  <c r="CD53" i="2"/>
  <c r="BN53" i="2"/>
  <c r="BF53" i="2"/>
  <c r="AX53" i="2"/>
  <c r="AH53" i="2"/>
  <c r="Z53" i="2"/>
  <c r="R53" i="2"/>
  <c r="GT51" i="2"/>
  <c r="GT54" i="2" s="1"/>
  <c r="GQ51" i="2"/>
  <c r="GQ54" i="2" s="1"/>
  <c r="GL51" i="2"/>
  <c r="GI51" i="2"/>
  <c r="GD51" i="2"/>
  <c r="GA51" i="2"/>
  <c r="GA54" i="2" s="1"/>
  <c r="FV51" i="2"/>
  <c r="FS51" i="2"/>
  <c r="FN51" i="2"/>
  <c r="FN54" i="2" s="1"/>
  <c r="FK51" i="2"/>
  <c r="FK54" i="2" s="1"/>
  <c r="FF51" i="2"/>
  <c r="FC51" i="2"/>
  <c r="EX51" i="2"/>
  <c r="EU51" i="2"/>
  <c r="EU54" i="2" s="1"/>
  <c r="EP51" i="2"/>
  <c r="EM51" i="2"/>
  <c r="EH51" i="2"/>
  <c r="EH54" i="2" s="1"/>
  <c r="EE51" i="2"/>
  <c r="EE54" i="2" s="1"/>
  <c r="DZ51" i="2"/>
  <c r="DW51" i="2"/>
  <c r="DR51" i="2"/>
  <c r="DO51" i="2"/>
  <c r="DO54" i="2" s="1"/>
  <c r="DJ51" i="2"/>
  <c r="DG51" i="2"/>
  <c r="DB51" i="2"/>
  <c r="DB54" i="2" s="1"/>
  <c r="CY51" i="2"/>
  <c r="CY54" i="2" s="1"/>
  <c r="CT51" i="2"/>
  <c r="CQ51" i="2"/>
  <c r="CL51" i="2"/>
  <c r="CI51" i="2"/>
  <c r="CI54" i="2" s="1"/>
  <c r="CD51" i="2"/>
  <c r="CA51" i="2"/>
  <c r="BV51" i="2"/>
  <c r="BV54" i="2" s="1"/>
  <c r="BS51" i="2"/>
  <c r="BS54" i="2" s="1"/>
  <c r="BN51" i="2"/>
  <c r="BK51" i="2"/>
  <c r="BF51" i="2"/>
  <c r="BC51" i="2"/>
  <c r="BC54" i="2" s="1"/>
  <c r="AX51" i="2"/>
  <c r="AU51" i="2"/>
  <c r="AP51" i="2"/>
  <c r="AP54" i="2" s="1"/>
  <c r="AM51" i="2"/>
  <c r="AM54" i="2" s="1"/>
  <c r="AH51" i="2"/>
  <c r="AE51" i="2"/>
  <c r="Z51" i="2"/>
  <c r="W51" i="2"/>
  <c r="W54" i="2" s="1"/>
  <c r="R51" i="2"/>
  <c r="O51" i="2"/>
  <c r="GO46" i="2"/>
  <c r="GG46" i="2"/>
  <c r="FY46" i="2"/>
  <c r="FQ46" i="2"/>
  <c r="FI46" i="2"/>
  <c r="FA46" i="2"/>
  <c r="ES46" i="2"/>
  <c r="EK46" i="2"/>
  <c r="EC46" i="2"/>
  <c r="DU46" i="2"/>
  <c r="DM46" i="2"/>
  <c r="DE46" i="2"/>
  <c r="CW46" i="2"/>
  <c r="CO46" i="2"/>
  <c r="CG46" i="2"/>
  <c r="BY46" i="2"/>
  <c r="BQ46" i="2"/>
  <c r="BI46" i="2"/>
  <c r="BA46" i="2"/>
  <c r="AS46" i="2"/>
  <c r="AK46" i="2"/>
  <c r="AC46" i="2"/>
  <c r="U46" i="2"/>
  <c r="M46" i="2"/>
  <c r="GO42" i="2"/>
  <c r="GG42" i="2"/>
  <c r="FY42" i="2"/>
  <c r="FQ42" i="2"/>
  <c r="FI42" i="2"/>
  <c r="FA42" i="2"/>
  <c r="ES42" i="2"/>
  <c r="EK42" i="2"/>
  <c r="EC42" i="2"/>
  <c r="DU42" i="2"/>
  <c r="DM42" i="2"/>
  <c r="DE42" i="2"/>
  <c r="CW42" i="2"/>
  <c r="CO42" i="2"/>
  <c r="CG42" i="2"/>
  <c r="BY42" i="2"/>
  <c r="BQ42" i="2"/>
  <c r="BI42" i="2"/>
  <c r="BA42" i="2"/>
  <c r="AS42" i="2"/>
  <c r="AK42" i="2"/>
  <c r="AC42" i="2"/>
  <c r="U42" i="2"/>
  <c r="M42" i="2"/>
  <c r="GO39" i="2"/>
  <c r="GG39" i="2"/>
  <c r="FY39" i="2"/>
  <c r="FQ39" i="2"/>
  <c r="FI39" i="2"/>
  <c r="FA39" i="2"/>
  <c r="ES39" i="2"/>
  <c r="EK39" i="2"/>
  <c r="EC39" i="2"/>
  <c r="DU39" i="2"/>
  <c r="DM39" i="2"/>
  <c r="DE39" i="2"/>
  <c r="CW39" i="2"/>
  <c r="CO39" i="2"/>
  <c r="CG39" i="2"/>
  <c r="BY39" i="2"/>
  <c r="BQ39" i="2"/>
  <c r="BI39" i="2"/>
  <c r="BA39" i="2"/>
  <c r="AS39" i="2"/>
  <c r="AK39" i="2"/>
  <c r="AC39" i="2"/>
  <c r="U39" i="2"/>
  <c r="M39" i="2"/>
  <c r="GL24" i="2"/>
  <c r="FV24" i="2"/>
  <c r="FF24" i="2"/>
  <c r="EP24" i="2"/>
  <c r="DZ24" i="2"/>
  <c r="DJ24" i="2"/>
  <c r="CT24" i="2"/>
  <c r="CD24" i="2"/>
  <c r="BN24" i="2"/>
  <c r="AX24" i="2"/>
  <c r="AH24" i="2"/>
  <c r="R24" i="2"/>
  <c r="GL23" i="2"/>
  <c r="FV23" i="2"/>
  <c r="FF23" i="2"/>
  <c r="EP23" i="2"/>
  <c r="DZ23" i="2"/>
  <c r="DJ23" i="2"/>
  <c r="CT23" i="2"/>
  <c r="CD23" i="2"/>
  <c r="BN23" i="2"/>
  <c r="AX23" i="2"/>
  <c r="AH23" i="2"/>
  <c r="GL22" i="2"/>
  <c r="GL25" i="2" s="1"/>
  <c r="FF22" i="2"/>
  <c r="FF25" i="2" s="1"/>
  <c r="DZ22" i="2"/>
  <c r="DZ25" i="2" s="1"/>
  <c r="CT22" i="2"/>
  <c r="CT25" i="2" s="1"/>
  <c r="BN22" i="2"/>
  <c r="BN25" i="2" s="1"/>
  <c r="AH22" i="2"/>
  <c r="AH25" i="2" s="1"/>
  <c r="GT21" i="2"/>
  <c r="GT24" i="2" s="1"/>
  <c r="GS12" i="2" s="1"/>
  <c r="GT46" i="2" s="1"/>
  <c r="GT48" i="2" s="1"/>
  <c r="GO21" i="2"/>
  <c r="GO24" i="2" s="1"/>
  <c r="GL21" i="2"/>
  <c r="GG21" i="2"/>
  <c r="GG24" i="2" s="1"/>
  <c r="GD21" i="2"/>
  <c r="GD24" i="2" s="1"/>
  <c r="GC12" i="2" s="1"/>
  <c r="GD46" i="2" s="1"/>
  <c r="GD48" i="2" s="1"/>
  <c r="FY21" i="2"/>
  <c r="FY24" i="2" s="1"/>
  <c r="FV21" i="2"/>
  <c r="FQ21" i="2"/>
  <c r="FQ24" i="2" s="1"/>
  <c r="FN21" i="2"/>
  <c r="FN24" i="2" s="1"/>
  <c r="FM12" i="2" s="1"/>
  <c r="FN46" i="2" s="1"/>
  <c r="FN48" i="2" s="1"/>
  <c r="FI21" i="2"/>
  <c r="FI24" i="2" s="1"/>
  <c r="FF21" i="2"/>
  <c r="FA21" i="2"/>
  <c r="FA24" i="2" s="1"/>
  <c r="EX21" i="2"/>
  <c r="EX24" i="2" s="1"/>
  <c r="EW12" i="2" s="1"/>
  <c r="EX46" i="2" s="1"/>
  <c r="EX48" i="2" s="1"/>
  <c r="ES21" i="2"/>
  <c r="ES24" i="2" s="1"/>
  <c r="EP21" i="2"/>
  <c r="EK21" i="2"/>
  <c r="EK24" i="2" s="1"/>
  <c r="EH21" i="2"/>
  <c r="EH24" i="2" s="1"/>
  <c r="EG12" i="2" s="1"/>
  <c r="EH46" i="2" s="1"/>
  <c r="EH48" i="2" s="1"/>
  <c r="EC21" i="2"/>
  <c r="EC24" i="2" s="1"/>
  <c r="DZ21" i="2"/>
  <c r="DU21" i="2"/>
  <c r="DU24" i="2" s="1"/>
  <c r="DR21" i="2"/>
  <c r="DR24" i="2" s="1"/>
  <c r="DQ12" i="2" s="1"/>
  <c r="DR46" i="2" s="1"/>
  <c r="DR48" i="2" s="1"/>
  <c r="DM21" i="2"/>
  <c r="DM24" i="2" s="1"/>
  <c r="DJ21" i="2"/>
  <c r="DE21" i="2"/>
  <c r="DE24" i="2" s="1"/>
  <c r="DB21" i="2"/>
  <c r="DB24" i="2" s="1"/>
  <c r="DA12" i="2" s="1"/>
  <c r="DB46" i="2" s="1"/>
  <c r="DB48" i="2" s="1"/>
  <c r="CW21" i="2"/>
  <c r="CW24" i="2" s="1"/>
  <c r="CT21" i="2"/>
  <c r="CO21" i="2"/>
  <c r="CO24" i="2" s="1"/>
  <c r="CL21" i="2"/>
  <c r="CL24" i="2" s="1"/>
  <c r="CK12" i="2" s="1"/>
  <c r="CL46" i="2" s="1"/>
  <c r="CL48" i="2" s="1"/>
  <c r="CG21" i="2"/>
  <c r="CG24" i="2" s="1"/>
  <c r="CD21" i="2"/>
  <c r="BY21" i="2"/>
  <c r="BY24" i="2" s="1"/>
  <c r="BV21" i="2"/>
  <c r="BV24" i="2" s="1"/>
  <c r="BU12" i="2" s="1"/>
  <c r="BV46" i="2" s="1"/>
  <c r="BV48" i="2" s="1"/>
  <c r="BQ21" i="2"/>
  <c r="BQ24" i="2" s="1"/>
  <c r="BN21" i="2"/>
  <c r="BI21" i="2"/>
  <c r="BI24" i="2" s="1"/>
  <c r="BF21" i="2"/>
  <c r="BF24" i="2" s="1"/>
  <c r="BE12" i="2" s="1"/>
  <c r="BA21" i="2"/>
  <c r="BA24" i="2" s="1"/>
  <c r="AX21" i="2"/>
  <c r="AS21" i="2"/>
  <c r="AS24" i="2" s="1"/>
  <c r="AP21" i="2"/>
  <c r="AP24" i="2" s="1"/>
  <c r="AO12" i="2" s="1"/>
  <c r="AP46" i="2" s="1"/>
  <c r="AP48" i="2" s="1"/>
  <c r="AK21" i="2"/>
  <c r="AK24" i="2" s="1"/>
  <c r="AH21" i="2"/>
  <c r="AC21" i="2"/>
  <c r="AC24" i="2" s="1"/>
  <c r="Z21" i="2"/>
  <c r="Z24" i="2" s="1"/>
  <c r="Y12" i="2" s="1"/>
  <c r="U21" i="2"/>
  <c r="U24" i="2" s="1"/>
  <c r="R21" i="2"/>
  <c r="M21" i="2"/>
  <c r="M24" i="2" s="1"/>
  <c r="GT20" i="2"/>
  <c r="GT23" i="2" s="1"/>
  <c r="GS9" i="2" s="1"/>
  <c r="GT42" i="2" s="1"/>
  <c r="GT44" i="2" s="1"/>
  <c r="GO20" i="2"/>
  <c r="GO23" i="2" s="1"/>
  <c r="GL20" i="2"/>
  <c r="GG20" i="2"/>
  <c r="GG23" i="2" s="1"/>
  <c r="GD20" i="2"/>
  <c r="GD23" i="2" s="1"/>
  <c r="GC9" i="2" s="1"/>
  <c r="FY20" i="2"/>
  <c r="FY23" i="2" s="1"/>
  <c r="FV20" i="2"/>
  <c r="FQ20" i="2"/>
  <c r="FQ23" i="2" s="1"/>
  <c r="FN20" i="2"/>
  <c r="FN23" i="2" s="1"/>
  <c r="FM9" i="2" s="1"/>
  <c r="FN42" i="2" s="1"/>
  <c r="FN44" i="2" s="1"/>
  <c r="FI20" i="2"/>
  <c r="FI23" i="2" s="1"/>
  <c r="FF20" i="2"/>
  <c r="FA20" i="2"/>
  <c r="FA23" i="2" s="1"/>
  <c r="EX20" i="2"/>
  <c r="EX23" i="2" s="1"/>
  <c r="EW9" i="2" s="1"/>
  <c r="EX42" i="2" s="1"/>
  <c r="EX44" i="2" s="1"/>
  <c r="ES20" i="2"/>
  <c r="ES23" i="2" s="1"/>
  <c r="EP20" i="2"/>
  <c r="EK20" i="2"/>
  <c r="EK23" i="2" s="1"/>
  <c r="EH20" i="2"/>
  <c r="EH23" i="2" s="1"/>
  <c r="EG9" i="2" s="1"/>
  <c r="EH42" i="2" s="1"/>
  <c r="EH44" i="2" s="1"/>
  <c r="EC20" i="2"/>
  <c r="EC23" i="2" s="1"/>
  <c r="DZ20" i="2"/>
  <c r="DU20" i="2"/>
  <c r="DU23" i="2" s="1"/>
  <c r="DR20" i="2"/>
  <c r="DR23" i="2" s="1"/>
  <c r="DQ9" i="2" s="1"/>
  <c r="DR42" i="2" s="1"/>
  <c r="DR44" i="2" s="1"/>
  <c r="DM20" i="2"/>
  <c r="DM23" i="2" s="1"/>
  <c r="DJ20" i="2"/>
  <c r="DE20" i="2"/>
  <c r="DE23" i="2" s="1"/>
  <c r="DB20" i="2"/>
  <c r="DB23" i="2" s="1"/>
  <c r="DA9" i="2" s="1"/>
  <c r="DB42" i="2" s="1"/>
  <c r="DB44" i="2" s="1"/>
  <c r="CW20" i="2"/>
  <c r="CW23" i="2" s="1"/>
  <c r="CT20" i="2"/>
  <c r="CO20" i="2"/>
  <c r="CO23" i="2" s="1"/>
  <c r="CL20" i="2"/>
  <c r="CL23" i="2" s="1"/>
  <c r="CK9" i="2" s="1"/>
  <c r="CL42" i="2" s="1"/>
  <c r="CL44" i="2" s="1"/>
  <c r="CG20" i="2"/>
  <c r="CG23" i="2" s="1"/>
  <c r="CD20" i="2"/>
  <c r="BY20" i="2"/>
  <c r="BY23" i="2" s="1"/>
  <c r="BV20" i="2"/>
  <c r="BV23" i="2" s="1"/>
  <c r="BU9" i="2" s="1"/>
  <c r="BV42" i="2" s="1"/>
  <c r="BV44" i="2" s="1"/>
  <c r="BQ20" i="2"/>
  <c r="BQ23" i="2" s="1"/>
  <c r="BN20" i="2"/>
  <c r="BI20" i="2"/>
  <c r="BI23" i="2" s="1"/>
  <c r="BF20" i="2"/>
  <c r="BF23" i="2" s="1"/>
  <c r="BE9" i="2" s="1"/>
  <c r="BF42" i="2" s="1"/>
  <c r="BF44" i="2" s="1"/>
  <c r="BA20" i="2"/>
  <c r="BA23" i="2" s="1"/>
  <c r="AX20" i="2"/>
  <c r="AS20" i="2"/>
  <c r="AS23" i="2" s="1"/>
  <c r="AP20" i="2"/>
  <c r="AP23" i="2" s="1"/>
  <c r="AO9" i="2" s="1"/>
  <c r="AK20" i="2"/>
  <c r="AK23" i="2" s="1"/>
  <c r="AH20" i="2"/>
  <c r="AC20" i="2"/>
  <c r="AC23" i="2" s="1"/>
  <c r="Z20" i="2"/>
  <c r="Z23" i="2" s="1"/>
  <c r="Y9" i="2" s="1"/>
  <c r="Z42" i="2" s="1"/>
  <c r="Z44" i="2" s="1"/>
  <c r="U20" i="2"/>
  <c r="U23" i="2" s="1"/>
  <c r="R20" i="2"/>
  <c r="R23" i="2" s="1"/>
  <c r="Q9" i="2" s="1"/>
  <c r="M20" i="2"/>
  <c r="M23" i="2" s="1"/>
  <c r="GT19" i="2"/>
  <c r="GT22" i="2" s="1"/>
  <c r="GO19" i="2"/>
  <c r="GO22" i="2" s="1"/>
  <c r="GO25" i="2" s="1"/>
  <c r="GL19" i="2"/>
  <c r="GG19" i="2"/>
  <c r="GG22" i="2" s="1"/>
  <c r="GG25" i="2" s="1"/>
  <c r="GD19" i="2"/>
  <c r="GD22" i="2" s="1"/>
  <c r="FY19" i="2"/>
  <c r="FY22" i="2" s="1"/>
  <c r="FY25" i="2" s="1"/>
  <c r="FV19" i="2"/>
  <c r="FV22" i="2" s="1"/>
  <c r="FQ19" i="2"/>
  <c r="FQ22" i="2" s="1"/>
  <c r="FQ25" i="2" s="1"/>
  <c r="FN19" i="2"/>
  <c r="FN22" i="2" s="1"/>
  <c r="FI19" i="2"/>
  <c r="FI22" i="2" s="1"/>
  <c r="FI25" i="2" s="1"/>
  <c r="FF19" i="2"/>
  <c r="FA19" i="2"/>
  <c r="FA22" i="2" s="1"/>
  <c r="FA25" i="2" s="1"/>
  <c r="EX19" i="2"/>
  <c r="EX22" i="2" s="1"/>
  <c r="ES19" i="2"/>
  <c r="ES22" i="2" s="1"/>
  <c r="ES25" i="2" s="1"/>
  <c r="EP19" i="2"/>
  <c r="EP22" i="2" s="1"/>
  <c r="EK19" i="2"/>
  <c r="EK22" i="2" s="1"/>
  <c r="EK25" i="2" s="1"/>
  <c r="EH19" i="2"/>
  <c r="EH22" i="2" s="1"/>
  <c r="EC19" i="2"/>
  <c r="EC22" i="2" s="1"/>
  <c r="EC25" i="2" s="1"/>
  <c r="DZ19" i="2"/>
  <c r="DU19" i="2"/>
  <c r="DU22" i="2" s="1"/>
  <c r="DU25" i="2" s="1"/>
  <c r="DR19" i="2"/>
  <c r="DR22" i="2" s="1"/>
  <c r="DM19" i="2"/>
  <c r="DM22" i="2" s="1"/>
  <c r="DM25" i="2" s="1"/>
  <c r="DJ19" i="2"/>
  <c r="DJ22" i="2" s="1"/>
  <c r="DE19" i="2"/>
  <c r="DE22" i="2" s="1"/>
  <c r="DE25" i="2" s="1"/>
  <c r="DB19" i="2"/>
  <c r="DB22" i="2" s="1"/>
  <c r="CW19" i="2"/>
  <c r="CW22" i="2" s="1"/>
  <c r="CW25" i="2" s="1"/>
  <c r="CT19" i="2"/>
  <c r="CO19" i="2"/>
  <c r="CO22" i="2" s="1"/>
  <c r="CO25" i="2" s="1"/>
  <c r="CL19" i="2"/>
  <c r="CL22" i="2" s="1"/>
  <c r="CG19" i="2"/>
  <c r="CG22" i="2" s="1"/>
  <c r="CG25" i="2" s="1"/>
  <c r="CD19" i="2"/>
  <c r="CD22" i="2" s="1"/>
  <c r="BY19" i="2"/>
  <c r="BY22" i="2" s="1"/>
  <c r="BY25" i="2" s="1"/>
  <c r="BV19" i="2"/>
  <c r="BV22" i="2" s="1"/>
  <c r="BQ19" i="2"/>
  <c r="BQ22" i="2" s="1"/>
  <c r="BQ25" i="2" s="1"/>
  <c r="BN19" i="2"/>
  <c r="BI19" i="2"/>
  <c r="BI22" i="2" s="1"/>
  <c r="BI25" i="2" s="1"/>
  <c r="BF19" i="2"/>
  <c r="BF22" i="2" s="1"/>
  <c r="BA19" i="2"/>
  <c r="BA22" i="2" s="1"/>
  <c r="BA25" i="2" s="1"/>
  <c r="AX19" i="2"/>
  <c r="AX22" i="2" s="1"/>
  <c r="AS19" i="2"/>
  <c r="AS22" i="2" s="1"/>
  <c r="AS25" i="2" s="1"/>
  <c r="AP19" i="2"/>
  <c r="AP22" i="2" s="1"/>
  <c r="AK19" i="2"/>
  <c r="AK22" i="2" s="1"/>
  <c r="AK25" i="2" s="1"/>
  <c r="AH19" i="2"/>
  <c r="AC19" i="2"/>
  <c r="AC22" i="2" s="1"/>
  <c r="AC25" i="2" s="1"/>
  <c r="Z19" i="2"/>
  <c r="Z22" i="2" s="1"/>
  <c r="U19" i="2"/>
  <c r="U22" i="2" s="1"/>
  <c r="U25" i="2" s="1"/>
  <c r="R19" i="2"/>
  <c r="R22" i="2" s="1"/>
  <c r="M19" i="2"/>
  <c r="M22" i="2" s="1"/>
  <c r="M25" i="2" s="1"/>
  <c r="GS18" i="2"/>
  <c r="GQ18" i="2"/>
  <c r="GK18" i="2"/>
  <c r="GI18" i="2"/>
  <c r="GC18" i="2"/>
  <c r="GA18" i="2"/>
  <c r="FU18" i="2"/>
  <c r="FS18" i="2"/>
  <c r="FM18" i="2"/>
  <c r="FK18" i="2"/>
  <c r="FE18" i="2"/>
  <c r="FC18" i="2"/>
  <c r="EW18" i="2"/>
  <c r="EU18" i="2"/>
  <c r="EO18" i="2"/>
  <c r="EM18" i="2"/>
  <c r="EG18" i="2"/>
  <c r="EE18" i="2"/>
  <c r="DY18" i="2"/>
  <c r="DW18" i="2"/>
  <c r="DQ18" i="2"/>
  <c r="DO18" i="2"/>
  <c r="DI18" i="2"/>
  <c r="DG18" i="2"/>
  <c r="DA18" i="2"/>
  <c r="CY18" i="2"/>
  <c r="CS18" i="2"/>
  <c r="CQ18" i="2"/>
  <c r="CK18" i="2"/>
  <c r="CI18" i="2"/>
  <c r="CC18" i="2"/>
  <c r="CA18" i="2"/>
  <c r="BU18" i="2"/>
  <c r="BS18" i="2"/>
  <c r="BM18" i="2"/>
  <c r="BK18" i="2"/>
  <c r="BE18" i="2"/>
  <c r="BC18" i="2"/>
  <c r="AW18" i="2"/>
  <c r="AU18" i="2"/>
  <c r="AO18" i="2"/>
  <c r="AM18" i="2"/>
  <c r="AG18" i="2"/>
  <c r="AE18" i="2"/>
  <c r="Y18" i="2"/>
  <c r="W18" i="2"/>
  <c r="Q18" i="2"/>
  <c r="O18" i="2"/>
  <c r="GS17" i="2"/>
  <c r="GQ17" i="2"/>
  <c r="GK17" i="2"/>
  <c r="GI17" i="2"/>
  <c r="GC17" i="2"/>
  <c r="GA17" i="2"/>
  <c r="FU17" i="2"/>
  <c r="FS17" i="2"/>
  <c r="FM17" i="2"/>
  <c r="FK17" i="2"/>
  <c r="FE17" i="2"/>
  <c r="FC17" i="2"/>
  <c r="EW17" i="2"/>
  <c r="EU17" i="2"/>
  <c r="EO17" i="2"/>
  <c r="EM17" i="2"/>
  <c r="EG17" i="2"/>
  <c r="EE17" i="2"/>
  <c r="DY17" i="2"/>
  <c r="DW17" i="2"/>
  <c r="DQ17" i="2"/>
  <c r="DO17" i="2"/>
  <c r="DI17" i="2"/>
  <c r="DG17" i="2"/>
  <c r="DA17" i="2"/>
  <c r="CY17" i="2"/>
  <c r="CS17" i="2"/>
  <c r="CQ17" i="2"/>
  <c r="CK17" i="2"/>
  <c r="CI17" i="2"/>
  <c r="CC17" i="2"/>
  <c r="CA17" i="2"/>
  <c r="BU17" i="2"/>
  <c r="BS17" i="2"/>
  <c r="BM17" i="2"/>
  <c r="BK17" i="2"/>
  <c r="BE17" i="2"/>
  <c r="BC17" i="2"/>
  <c r="AW17" i="2"/>
  <c r="AU17" i="2"/>
  <c r="AO17" i="2"/>
  <c r="AM17" i="2"/>
  <c r="AG17" i="2"/>
  <c r="AE17" i="2"/>
  <c r="Y17" i="2"/>
  <c r="W17" i="2"/>
  <c r="Q17" i="2"/>
  <c r="O17" i="2"/>
  <c r="GO16" i="2"/>
  <c r="GG16" i="2"/>
  <c r="FY16" i="2"/>
  <c r="FQ16" i="2"/>
  <c r="FI16" i="2"/>
  <c r="FA16" i="2"/>
  <c r="ES16" i="2"/>
  <c r="EK16" i="2"/>
  <c r="EC16" i="2"/>
  <c r="DU16" i="2"/>
  <c r="DM16" i="2"/>
  <c r="DE16" i="2"/>
  <c r="CW16" i="2"/>
  <c r="CO16" i="2"/>
  <c r="CG16" i="2"/>
  <c r="BY16" i="2"/>
  <c r="BQ16" i="2"/>
  <c r="BI16" i="2"/>
  <c r="BA16" i="2"/>
  <c r="AS16" i="2"/>
  <c r="AK16" i="2"/>
  <c r="AC16" i="2"/>
  <c r="U16" i="2"/>
  <c r="M16" i="2"/>
  <c r="GU14" i="2"/>
  <c r="GO14" i="2"/>
  <c r="GO88" i="2" s="1"/>
  <c r="GM14" i="2"/>
  <c r="GG14" i="2"/>
  <c r="GG88" i="2" s="1"/>
  <c r="GE14" i="2"/>
  <c r="FY14" i="2"/>
  <c r="FY88" i="2" s="1"/>
  <c r="FW14" i="2"/>
  <c r="FQ14" i="2"/>
  <c r="FQ88" i="2" s="1"/>
  <c r="FO14" i="2"/>
  <c r="FI14" i="2"/>
  <c r="FI88" i="2" s="1"/>
  <c r="FG14" i="2"/>
  <c r="FA14" i="2"/>
  <c r="FA88" i="2" s="1"/>
  <c r="EY14" i="2"/>
  <c r="ES14" i="2"/>
  <c r="ES88" i="2" s="1"/>
  <c r="EQ14" i="2"/>
  <c r="EK14" i="2"/>
  <c r="EK88" i="2" s="1"/>
  <c r="EI14" i="2"/>
  <c r="EC14" i="2"/>
  <c r="EC88" i="2" s="1"/>
  <c r="EA14" i="2"/>
  <c r="DU14" i="2"/>
  <c r="DU88" i="2" s="1"/>
  <c r="DS14" i="2"/>
  <c r="DM14" i="2"/>
  <c r="DM88" i="2" s="1"/>
  <c r="DK14" i="2"/>
  <c r="DE14" i="2"/>
  <c r="DE88" i="2" s="1"/>
  <c r="DC14" i="2"/>
  <c r="CW14" i="2"/>
  <c r="CW88" i="2" s="1"/>
  <c r="CU14" i="2"/>
  <c r="CO14" i="2"/>
  <c r="CO88" i="2" s="1"/>
  <c r="CM14" i="2"/>
  <c r="CG14" i="2"/>
  <c r="CG88" i="2" s="1"/>
  <c r="CE14" i="2"/>
  <c r="BY14" i="2"/>
  <c r="BY88" i="2" s="1"/>
  <c r="BW14" i="2"/>
  <c r="BQ14" i="2"/>
  <c r="BQ88" i="2" s="1"/>
  <c r="BO14" i="2"/>
  <c r="BI14" i="2"/>
  <c r="BI88" i="2" s="1"/>
  <c r="BG14" i="2"/>
  <c r="BA14" i="2"/>
  <c r="BA88" i="2" s="1"/>
  <c r="AY14" i="2"/>
  <c r="AS14" i="2"/>
  <c r="AS88" i="2" s="1"/>
  <c r="AQ14" i="2"/>
  <c r="AK14" i="2"/>
  <c r="AK88" i="2" s="1"/>
  <c r="AI14" i="2"/>
  <c r="AC14" i="2"/>
  <c r="AC88" i="2" s="1"/>
  <c r="AA14" i="2"/>
  <c r="U14" i="2"/>
  <c r="U88" i="2" s="1"/>
  <c r="S14" i="2"/>
  <c r="M14" i="2"/>
  <c r="M88" i="2" s="1"/>
  <c r="GU13" i="2"/>
  <c r="GO13" i="2"/>
  <c r="GO51" i="2" s="1"/>
  <c r="GM13" i="2"/>
  <c r="GG13" i="2"/>
  <c r="GG51" i="2" s="1"/>
  <c r="GE13" i="2"/>
  <c r="FY13" i="2"/>
  <c r="FY51" i="2" s="1"/>
  <c r="FW13" i="2"/>
  <c r="FQ13" i="2"/>
  <c r="FQ51" i="2" s="1"/>
  <c r="FO13" i="2"/>
  <c r="FI13" i="2"/>
  <c r="FI51" i="2" s="1"/>
  <c r="FG13" i="2"/>
  <c r="FA13" i="2"/>
  <c r="FA51" i="2" s="1"/>
  <c r="EY13" i="2"/>
  <c r="ES13" i="2"/>
  <c r="ES51" i="2" s="1"/>
  <c r="EQ13" i="2"/>
  <c r="EK13" i="2"/>
  <c r="EK51" i="2" s="1"/>
  <c r="EI13" i="2"/>
  <c r="EC13" i="2"/>
  <c r="EC51" i="2" s="1"/>
  <c r="EA13" i="2"/>
  <c r="DU13" i="2"/>
  <c r="DU51" i="2" s="1"/>
  <c r="DS13" i="2"/>
  <c r="DM13" i="2"/>
  <c r="DM51" i="2" s="1"/>
  <c r="DK13" i="2"/>
  <c r="DE13" i="2"/>
  <c r="DE51" i="2" s="1"/>
  <c r="DC13" i="2"/>
  <c r="CW13" i="2"/>
  <c r="CW51" i="2" s="1"/>
  <c r="CU13" i="2"/>
  <c r="CO13" i="2"/>
  <c r="CO51" i="2" s="1"/>
  <c r="CM13" i="2"/>
  <c r="CG13" i="2"/>
  <c r="CG51" i="2" s="1"/>
  <c r="CE13" i="2"/>
  <c r="BY13" i="2"/>
  <c r="BY51" i="2" s="1"/>
  <c r="BW13" i="2"/>
  <c r="BQ13" i="2"/>
  <c r="BQ51" i="2" s="1"/>
  <c r="BO13" i="2"/>
  <c r="BI13" i="2"/>
  <c r="BI51" i="2" s="1"/>
  <c r="BG13" i="2"/>
  <c r="BA13" i="2"/>
  <c r="BA51" i="2" s="1"/>
  <c r="AY13" i="2"/>
  <c r="AS13" i="2"/>
  <c r="AS51" i="2" s="1"/>
  <c r="AQ13" i="2"/>
  <c r="AK13" i="2"/>
  <c r="AK51" i="2" s="1"/>
  <c r="AI13" i="2"/>
  <c r="AC13" i="2"/>
  <c r="AC51" i="2" s="1"/>
  <c r="AA13" i="2"/>
  <c r="U13" i="2"/>
  <c r="U51" i="2" s="1"/>
  <c r="S13" i="2"/>
  <c r="M13" i="2"/>
  <c r="M51" i="2" s="1"/>
  <c r="GQ12" i="2"/>
  <c r="GQ46" i="2" s="1"/>
  <c r="GQ48" i="2" s="1"/>
  <c r="GK12" i="2"/>
  <c r="GL46" i="2" s="1"/>
  <c r="GL48" i="2" s="1"/>
  <c r="GI12" i="2"/>
  <c r="GI46" i="2" s="1"/>
  <c r="GI48" i="2" s="1"/>
  <c r="GA12" i="2"/>
  <c r="GA46" i="2" s="1"/>
  <c r="GA48" i="2" s="1"/>
  <c r="FU12" i="2"/>
  <c r="FV46" i="2" s="1"/>
  <c r="FV48" i="2" s="1"/>
  <c r="FS12" i="2"/>
  <c r="FS46" i="2" s="1"/>
  <c r="FS48" i="2" s="1"/>
  <c r="FK12" i="2"/>
  <c r="FK46" i="2" s="1"/>
  <c r="FK48" i="2" s="1"/>
  <c r="FG12" i="2"/>
  <c r="FE12" i="2"/>
  <c r="FF46" i="2" s="1"/>
  <c r="FF48" i="2" s="1"/>
  <c r="FC12" i="2"/>
  <c r="FC46" i="2" s="1"/>
  <c r="FC48" i="2" s="1"/>
  <c r="EU12" i="2"/>
  <c r="EU46" i="2" s="1"/>
  <c r="EU48" i="2" s="1"/>
  <c r="EO12" i="2"/>
  <c r="EP46" i="2" s="1"/>
  <c r="EP48" i="2" s="1"/>
  <c r="EM12" i="2"/>
  <c r="EM46" i="2" s="1"/>
  <c r="EM48" i="2" s="1"/>
  <c r="EE12" i="2"/>
  <c r="EE46" i="2" s="1"/>
  <c r="EE48" i="2" s="1"/>
  <c r="EA12" i="2"/>
  <c r="DY12" i="2"/>
  <c r="DZ46" i="2" s="1"/>
  <c r="DZ48" i="2" s="1"/>
  <c r="DW12" i="2"/>
  <c r="DW46" i="2" s="1"/>
  <c r="DW48" i="2" s="1"/>
  <c r="DO12" i="2"/>
  <c r="DO46" i="2" s="1"/>
  <c r="DO48" i="2" s="1"/>
  <c r="DI12" i="2"/>
  <c r="DJ46" i="2" s="1"/>
  <c r="DJ48" i="2" s="1"/>
  <c r="DG12" i="2"/>
  <c r="DG46" i="2" s="1"/>
  <c r="DG48" i="2" s="1"/>
  <c r="CY12" i="2"/>
  <c r="CY46" i="2" s="1"/>
  <c r="CY48" i="2" s="1"/>
  <c r="CU12" i="2"/>
  <c r="CS12" i="2"/>
  <c r="CT46" i="2" s="1"/>
  <c r="CT48" i="2" s="1"/>
  <c r="CQ12" i="2"/>
  <c r="CQ46" i="2" s="1"/>
  <c r="CQ48" i="2" s="1"/>
  <c r="CI12" i="2"/>
  <c r="CI46" i="2" s="1"/>
  <c r="CI48" i="2" s="1"/>
  <c r="CC12" i="2"/>
  <c r="CD46" i="2" s="1"/>
  <c r="CD48" i="2" s="1"/>
  <c r="CA12" i="2"/>
  <c r="CA46" i="2" s="1"/>
  <c r="CA48" i="2" s="1"/>
  <c r="BS12" i="2"/>
  <c r="BS46" i="2" s="1"/>
  <c r="BS48" i="2" s="1"/>
  <c r="BO12" i="2"/>
  <c r="BM12" i="2"/>
  <c r="BN46" i="2" s="1"/>
  <c r="BN48" i="2" s="1"/>
  <c r="BK12" i="2"/>
  <c r="BK46" i="2" s="1"/>
  <c r="BK48" i="2" s="1"/>
  <c r="BC12" i="2"/>
  <c r="BC46" i="2" s="1"/>
  <c r="BC48" i="2" s="1"/>
  <c r="AW12" i="2"/>
  <c r="AX46" i="2" s="1"/>
  <c r="AX48" i="2" s="1"/>
  <c r="AU12" i="2"/>
  <c r="AU46" i="2" s="1"/>
  <c r="AU48" i="2" s="1"/>
  <c r="AM12" i="2"/>
  <c r="AM46" i="2" s="1"/>
  <c r="AM48" i="2" s="1"/>
  <c r="AI12" i="2"/>
  <c r="AG12" i="2"/>
  <c r="AH46" i="2" s="1"/>
  <c r="AH48" i="2" s="1"/>
  <c r="AE12" i="2"/>
  <c r="AE46" i="2" s="1"/>
  <c r="AE48" i="2" s="1"/>
  <c r="W12" i="2"/>
  <c r="W46" i="2" s="1"/>
  <c r="W48" i="2" s="1"/>
  <c r="Q12" i="2"/>
  <c r="R46" i="2" s="1"/>
  <c r="R48" i="2" s="1"/>
  <c r="O12" i="2"/>
  <c r="O46" i="2" s="1"/>
  <c r="O48" i="2" s="1"/>
  <c r="GU10" i="2"/>
  <c r="GO10" i="2"/>
  <c r="GO71" i="2" s="1"/>
  <c r="GM10" i="2"/>
  <c r="GG10" i="2"/>
  <c r="GG71" i="2" s="1"/>
  <c r="GE10" i="2"/>
  <c r="FY10" i="2"/>
  <c r="FY71" i="2" s="1"/>
  <c r="FW10" i="2"/>
  <c r="FQ10" i="2"/>
  <c r="FQ71" i="2" s="1"/>
  <c r="FO10" i="2"/>
  <c r="FI10" i="2"/>
  <c r="FI71" i="2" s="1"/>
  <c r="FG10" i="2"/>
  <c r="FA10" i="2"/>
  <c r="FA71" i="2" s="1"/>
  <c r="EY10" i="2"/>
  <c r="ES10" i="2"/>
  <c r="ES71" i="2" s="1"/>
  <c r="EQ10" i="2"/>
  <c r="EK10" i="2"/>
  <c r="EK71" i="2" s="1"/>
  <c r="EI10" i="2"/>
  <c r="EC10" i="2"/>
  <c r="EC71" i="2" s="1"/>
  <c r="EA10" i="2"/>
  <c r="DU10" i="2"/>
  <c r="DU71" i="2" s="1"/>
  <c r="DS10" i="2"/>
  <c r="DM10" i="2"/>
  <c r="DM71" i="2" s="1"/>
  <c r="DK10" i="2"/>
  <c r="DE10" i="2"/>
  <c r="DE71" i="2" s="1"/>
  <c r="DC10" i="2"/>
  <c r="CW10" i="2"/>
  <c r="CW71" i="2" s="1"/>
  <c r="CU10" i="2"/>
  <c r="CO10" i="2"/>
  <c r="CO71" i="2" s="1"/>
  <c r="CM10" i="2"/>
  <c r="CG10" i="2"/>
  <c r="CG71" i="2" s="1"/>
  <c r="CE10" i="2"/>
  <c r="BY10" i="2"/>
  <c r="BY71" i="2" s="1"/>
  <c r="BW10" i="2"/>
  <c r="BQ10" i="2"/>
  <c r="BQ71" i="2" s="1"/>
  <c r="BO10" i="2"/>
  <c r="BI10" i="2"/>
  <c r="BI71" i="2" s="1"/>
  <c r="BG10" i="2"/>
  <c r="BA10" i="2"/>
  <c r="BA71" i="2" s="1"/>
  <c r="AY10" i="2"/>
  <c r="AS10" i="2"/>
  <c r="AS71" i="2" s="1"/>
  <c r="AQ10" i="2"/>
  <c r="AK10" i="2"/>
  <c r="AK71" i="2" s="1"/>
  <c r="AI10" i="2"/>
  <c r="AC10" i="2"/>
  <c r="AC71" i="2" s="1"/>
  <c r="AA10" i="2"/>
  <c r="U10" i="2"/>
  <c r="U71" i="2" s="1"/>
  <c r="S10" i="2"/>
  <c r="M10" i="2"/>
  <c r="M71" i="2" s="1"/>
  <c r="K10" i="2"/>
  <c r="I10" i="2"/>
  <c r="GQ9" i="2"/>
  <c r="GQ42" i="2" s="1"/>
  <c r="GQ44" i="2" s="1"/>
  <c r="GK9" i="2"/>
  <c r="GL42" i="2" s="1"/>
  <c r="GL44" i="2" s="1"/>
  <c r="GI9" i="2"/>
  <c r="GM9" i="2" s="1"/>
  <c r="GA9" i="2"/>
  <c r="GA42" i="2" s="1"/>
  <c r="GA44" i="2" s="1"/>
  <c r="FW9" i="2"/>
  <c r="FU9" i="2"/>
  <c r="FV42" i="2" s="1"/>
  <c r="FV44" i="2" s="1"/>
  <c r="FS9" i="2"/>
  <c r="FS42" i="2" s="1"/>
  <c r="FS44" i="2" s="1"/>
  <c r="FK9" i="2"/>
  <c r="FK42" i="2" s="1"/>
  <c r="FK44" i="2" s="1"/>
  <c r="FE9" i="2"/>
  <c r="FF42" i="2" s="1"/>
  <c r="FF44" i="2" s="1"/>
  <c r="FC9" i="2"/>
  <c r="FG9" i="2" s="1"/>
  <c r="EU9" i="2"/>
  <c r="EU42" i="2" s="1"/>
  <c r="EU44" i="2" s="1"/>
  <c r="EQ9" i="2"/>
  <c r="EO9" i="2"/>
  <c r="EP42" i="2" s="1"/>
  <c r="EP44" i="2" s="1"/>
  <c r="EM9" i="2"/>
  <c r="EM42" i="2" s="1"/>
  <c r="EM44" i="2" s="1"/>
  <c r="EE9" i="2"/>
  <c r="EE42" i="2" s="1"/>
  <c r="EE44" i="2" s="1"/>
  <c r="DY9" i="2"/>
  <c r="DZ42" i="2" s="1"/>
  <c r="DZ44" i="2" s="1"/>
  <c r="DW9" i="2"/>
  <c r="EA9" i="2" s="1"/>
  <c r="DO9" i="2"/>
  <c r="DO42" i="2" s="1"/>
  <c r="DO44" i="2" s="1"/>
  <c r="DK9" i="2"/>
  <c r="DI9" i="2"/>
  <c r="DJ42" i="2" s="1"/>
  <c r="DJ44" i="2" s="1"/>
  <c r="DG9" i="2"/>
  <c r="DG42" i="2" s="1"/>
  <c r="DG44" i="2" s="1"/>
  <c r="CY9" i="2"/>
  <c r="CY42" i="2" s="1"/>
  <c r="CY44" i="2" s="1"/>
  <c r="CS9" i="2"/>
  <c r="CT42" i="2" s="1"/>
  <c r="CT44" i="2" s="1"/>
  <c r="CQ9" i="2"/>
  <c r="CU9" i="2" s="1"/>
  <c r="CI9" i="2"/>
  <c r="CI42" i="2" s="1"/>
  <c r="CI44" i="2" s="1"/>
  <c r="CE9" i="2"/>
  <c r="CC9" i="2"/>
  <c r="CD42" i="2" s="1"/>
  <c r="CD44" i="2" s="1"/>
  <c r="CA9" i="2"/>
  <c r="CA42" i="2" s="1"/>
  <c r="CA44" i="2" s="1"/>
  <c r="BS9" i="2"/>
  <c r="BS42" i="2" s="1"/>
  <c r="BS44" i="2" s="1"/>
  <c r="BM9" i="2"/>
  <c r="BN42" i="2" s="1"/>
  <c r="BN44" i="2" s="1"/>
  <c r="BK9" i="2"/>
  <c r="BO9" i="2" s="1"/>
  <c r="BC9" i="2"/>
  <c r="BC42" i="2" s="1"/>
  <c r="BC44" i="2" s="1"/>
  <c r="AY9" i="2"/>
  <c r="AW9" i="2"/>
  <c r="AX42" i="2" s="1"/>
  <c r="AX44" i="2" s="1"/>
  <c r="AU9" i="2"/>
  <c r="AU42" i="2" s="1"/>
  <c r="AU44" i="2" s="1"/>
  <c r="AM9" i="2"/>
  <c r="AM42" i="2" s="1"/>
  <c r="AM44" i="2" s="1"/>
  <c r="AG9" i="2"/>
  <c r="AH42" i="2" s="1"/>
  <c r="AH44" i="2" s="1"/>
  <c r="AE9" i="2"/>
  <c r="AI9" i="2" s="1"/>
  <c r="W9" i="2"/>
  <c r="W42" i="2" s="1"/>
  <c r="W44" i="2" s="1"/>
  <c r="O9" i="2"/>
  <c r="O42" i="2" s="1"/>
  <c r="O44" i="2" s="1"/>
  <c r="GU7" i="2"/>
  <c r="GO7" i="2"/>
  <c r="GO56" i="2" s="1"/>
  <c r="GM7" i="2"/>
  <c r="GG7" i="2"/>
  <c r="GG56" i="2" s="1"/>
  <c r="GE7" i="2"/>
  <c r="FY7" i="2"/>
  <c r="FY56" i="2" s="1"/>
  <c r="FW7" i="2"/>
  <c r="FQ7" i="2"/>
  <c r="FQ56" i="2" s="1"/>
  <c r="FO7" i="2"/>
  <c r="FI7" i="2"/>
  <c r="FI56" i="2" s="1"/>
  <c r="FG7" i="2"/>
  <c r="FA7" i="2"/>
  <c r="FA56" i="2" s="1"/>
  <c r="EY7" i="2"/>
  <c r="ES7" i="2"/>
  <c r="ES56" i="2" s="1"/>
  <c r="EQ7" i="2"/>
  <c r="EK7" i="2"/>
  <c r="EK56" i="2" s="1"/>
  <c r="EI7" i="2"/>
  <c r="EC7" i="2"/>
  <c r="EC56" i="2" s="1"/>
  <c r="EA7" i="2"/>
  <c r="DU7" i="2"/>
  <c r="DU56" i="2" s="1"/>
  <c r="DS7" i="2"/>
  <c r="DM7" i="2"/>
  <c r="DM56" i="2" s="1"/>
  <c r="DK7" i="2"/>
  <c r="DE7" i="2"/>
  <c r="DE56" i="2" s="1"/>
  <c r="DC7" i="2"/>
  <c r="CW7" i="2"/>
  <c r="CW56" i="2" s="1"/>
  <c r="CU7" i="2"/>
  <c r="CO7" i="2"/>
  <c r="CO56" i="2" s="1"/>
  <c r="CM7" i="2"/>
  <c r="CG7" i="2"/>
  <c r="CG56" i="2" s="1"/>
  <c r="CE7" i="2"/>
  <c r="BY7" i="2"/>
  <c r="BY56" i="2" s="1"/>
  <c r="BW7" i="2"/>
  <c r="BQ7" i="2"/>
  <c r="BQ56" i="2" s="1"/>
  <c r="BO7" i="2"/>
  <c r="BI7" i="2"/>
  <c r="BI56" i="2" s="1"/>
  <c r="BG7" i="2"/>
  <c r="BA7" i="2"/>
  <c r="BA56" i="2" s="1"/>
  <c r="AY7" i="2"/>
  <c r="AS7" i="2"/>
  <c r="AS56" i="2" s="1"/>
  <c r="AQ7" i="2"/>
  <c r="AK7" i="2"/>
  <c r="AK56" i="2" s="1"/>
  <c r="AI7" i="2"/>
  <c r="AC7" i="2"/>
  <c r="AC56" i="2" s="1"/>
  <c r="AA7" i="2"/>
  <c r="U7" i="2"/>
  <c r="U56" i="2" s="1"/>
  <c r="S7" i="2"/>
  <c r="M7" i="2"/>
  <c r="M56" i="2" s="1"/>
  <c r="K7" i="2"/>
  <c r="I7" i="2"/>
  <c r="GQ6" i="2"/>
  <c r="GQ39" i="2" s="1"/>
  <c r="GM6" i="2"/>
  <c r="GK6" i="2"/>
  <c r="GL39" i="2" s="1"/>
  <c r="GL49" i="2" s="1"/>
  <c r="GI6" i="2"/>
  <c r="GI16" i="2" s="1"/>
  <c r="GA6" i="2"/>
  <c r="GA39" i="2" s="1"/>
  <c r="FS6" i="2"/>
  <c r="FK6" i="2"/>
  <c r="FK39" i="2" s="1"/>
  <c r="FG6" i="2"/>
  <c r="FE6" i="2"/>
  <c r="FF39" i="2" s="1"/>
  <c r="FF49" i="2" s="1"/>
  <c r="FC6" i="2"/>
  <c r="FC16" i="2" s="1"/>
  <c r="EU6" i="2"/>
  <c r="EU39" i="2" s="1"/>
  <c r="EM6" i="2"/>
  <c r="EE6" i="2"/>
  <c r="EE39" i="2" s="1"/>
  <c r="EA6" i="2"/>
  <c r="DY6" i="2"/>
  <c r="DZ39" i="2" s="1"/>
  <c r="DZ49" i="2" s="1"/>
  <c r="DW6" i="2"/>
  <c r="DW16" i="2" s="1"/>
  <c r="DO6" i="2"/>
  <c r="DO39" i="2" s="1"/>
  <c r="DG6" i="2"/>
  <c r="CY6" i="2"/>
  <c r="CY39" i="2" s="1"/>
  <c r="CU6" i="2"/>
  <c r="CS6" i="2"/>
  <c r="CT39" i="2" s="1"/>
  <c r="CT49" i="2" s="1"/>
  <c r="CQ6" i="2"/>
  <c r="CQ16" i="2" s="1"/>
  <c r="CI6" i="2"/>
  <c r="CI39" i="2" s="1"/>
  <c r="CA6" i="2"/>
  <c r="BS6" i="2"/>
  <c r="BS39" i="2" s="1"/>
  <c r="BO6" i="2"/>
  <c r="BM6" i="2"/>
  <c r="BN39" i="2" s="1"/>
  <c r="BN49" i="2" s="1"/>
  <c r="BK6" i="2"/>
  <c r="BK16" i="2" s="1"/>
  <c r="BC6" i="2"/>
  <c r="BC39" i="2" s="1"/>
  <c r="AU6" i="2"/>
  <c r="AM6" i="2"/>
  <c r="AM39" i="2" s="1"/>
  <c r="AI6" i="2"/>
  <c r="AG6" i="2"/>
  <c r="AH39" i="2" s="1"/>
  <c r="AH49" i="2" s="1"/>
  <c r="AE6" i="2"/>
  <c r="AE16" i="2" s="1"/>
  <c r="W6" i="2"/>
  <c r="W39" i="2" s="1"/>
  <c r="O6" i="2"/>
  <c r="Y6" i="2" l="1"/>
  <c r="Z25" i="2"/>
  <c r="AP25" i="2"/>
  <c r="AO6" i="2"/>
  <c r="BE6" i="2"/>
  <c r="BF25" i="2"/>
  <c r="BV25" i="2"/>
  <c r="BU6" i="2"/>
  <c r="CK6" i="2"/>
  <c r="CL25" i="2"/>
  <c r="DB25" i="2"/>
  <c r="DA6" i="2"/>
  <c r="DR25" i="2"/>
  <c r="DQ6" i="2"/>
  <c r="EH25" i="2"/>
  <c r="EG6" i="2"/>
  <c r="EX25" i="2"/>
  <c r="EW6" i="2"/>
  <c r="FN25" i="2"/>
  <c r="FM6" i="2"/>
  <c r="GC6" i="2"/>
  <c r="GD25" i="2"/>
  <c r="GT25" i="2"/>
  <c r="GS6" i="2"/>
  <c r="AP42" i="2"/>
  <c r="AP44" i="2" s="1"/>
  <c r="AQ9" i="2"/>
  <c r="GD42" i="2"/>
  <c r="GD44" i="2" s="1"/>
  <c r="GE9" i="2"/>
  <c r="Z46" i="2"/>
  <c r="Z48" i="2" s="1"/>
  <c r="AA12" i="2"/>
  <c r="BF46" i="2"/>
  <c r="BF48" i="2" s="1"/>
  <c r="BG12" i="2"/>
  <c r="EQ6" i="2"/>
  <c r="AY6" i="2"/>
  <c r="DK6" i="2"/>
  <c r="R25" i="2"/>
  <c r="Q6" i="2"/>
  <c r="AX25" i="2"/>
  <c r="AW6" i="2"/>
  <c r="CD25" i="2"/>
  <c r="CC6" i="2"/>
  <c r="DJ25" i="2"/>
  <c r="DI6" i="2"/>
  <c r="EP25" i="2"/>
  <c r="EO6" i="2"/>
  <c r="FV25" i="2"/>
  <c r="FU6" i="2"/>
  <c r="R42" i="2"/>
  <c r="R44" i="2" s="1"/>
  <c r="S9" i="2"/>
  <c r="GM12" i="2"/>
  <c r="AA6" i="2"/>
  <c r="AM49" i="2"/>
  <c r="AM40" i="2"/>
  <c r="BG6" i="2"/>
  <c r="BS49" i="2"/>
  <c r="BS40" i="2"/>
  <c r="CM6" i="2"/>
  <c r="CY49" i="2"/>
  <c r="CY40" i="2"/>
  <c r="DS6" i="2"/>
  <c r="EE49" i="2"/>
  <c r="EE40" i="2"/>
  <c r="FK49" i="2"/>
  <c r="FK40" i="2"/>
  <c r="GE6" i="2"/>
  <c r="GQ49" i="2"/>
  <c r="GQ40" i="2"/>
  <c r="U68" i="2"/>
  <c r="U67" i="2"/>
  <c r="U66" i="2"/>
  <c r="U65" i="2"/>
  <c r="U64" i="2"/>
  <c r="U63" i="2"/>
  <c r="U62" i="2"/>
  <c r="U61" i="2"/>
  <c r="U60" i="2"/>
  <c r="U59" i="2"/>
  <c r="AK68" i="2"/>
  <c r="AK67" i="2"/>
  <c r="AK66" i="2"/>
  <c r="AK65" i="2"/>
  <c r="AK64" i="2"/>
  <c r="AK63" i="2"/>
  <c r="AK62" i="2"/>
  <c r="AK61" i="2"/>
  <c r="AK60" i="2"/>
  <c r="AK59" i="2"/>
  <c r="BA67" i="2"/>
  <c r="BA66" i="2"/>
  <c r="BA65" i="2"/>
  <c r="BA64" i="2"/>
  <c r="BA63" i="2"/>
  <c r="BA62" i="2"/>
  <c r="BA61" i="2"/>
  <c r="BA60" i="2"/>
  <c r="BA59" i="2"/>
  <c r="BA68" i="2"/>
  <c r="BQ68" i="2"/>
  <c r="BQ67" i="2"/>
  <c r="BQ66" i="2"/>
  <c r="BQ65" i="2"/>
  <c r="BQ64" i="2"/>
  <c r="BQ63" i="2"/>
  <c r="BQ62" i="2"/>
  <c r="BQ61" i="2"/>
  <c r="BQ60" i="2"/>
  <c r="BQ59" i="2"/>
  <c r="CG68" i="2"/>
  <c r="CG67" i="2"/>
  <c r="CG66" i="2"/>
  <c r="CG65" i="2"/>
  <c r="CG64" i="2"/>
  <c r="CG63" i="2"/>
  <c r="CG62" i="2"/>
  <c r="CG61" i="2"/>
  <c r="CG60" i="2"/>
  <c r="CG59" i="2"/>
  <c r="CW68" i="2"/>
  <c r="CW67" i="2"/>
  <c r="CW66" i="2"/>
  <c r="CW65" i="2"/>
  <c r="CW64" i="2"/>
  <c r="CW63" i="2"/>
  <c r="CW62" i="2"/>
  <c r="CW61" i="2"/>
  <c r="CW60" i="2"/>
  <c r="CW59" i="2"/>
  <c r="DM68" i="2"/>
  <c r="DM67" i="2"/>
  <c r="DM66" i="2"/>
  <c r="DM65" i="2"/>
  <c r="DM64" i="2"/>
  <c r="DM63" i="2"/>
  <c r="DM62" i="2"/>
  <c r="DM61" i="2"/>
  <c r="DM60" i="2"/>
  <c r="DM59" i="2"/>
  <c r="EC68" i="2"/>
  <c r="EC67" i="2"/>
  <c r="EC66" i="2"/>
  <c r="EC65" i="2"/>
  <c r="EC64" i="2"/>
  <c r="EC63" i="2"/>
  <c r="EC62" i="2"/>
  <c r="EC61" i="2"/>
  <c r="EC60" i="2"/>
  <c r="EC59" i="2"/>
  <c r="ES68" i="2"/>
  <c r="ES67" i="2"/>
  <c r="ES66" i="2"/>
  <c r="ES65" i="2"/>
  <c r="ES64" i="2"/>
  <c r="ES63" i="2"/>
  <c r="ES62" i="2"/>
  <c r="ES61" i="2"/>
  <c r="ES60" i="2"/>
  <c r="ES59" i="2"/>
  <c r="FI68" i="2"/>
  <c r="FI67" i="2"/>
  <c r="FI66" i="2"/>
  <c r="FI65" i="2"/>
  <c r="FI64" i="2"/>
  <c r="FI63" i="2"/>
  <c r="FI62" i="2"/>
  <c r="FI61" i="2"/>
  <c r="FI60" i="2"/>
  <c r="FI59" i="2"/>
  <c r="FY67" i="2"/>
  <c r="FY66" i="2"/>
  <c r="FY65" i="2"/>
  <c r="FY64" i="2"/>
  <c r="FY63" i="2"/>
  <c r="FY62" i="2"/>
  <c r="FY61" i="2"/>
  <c r="FY60" i="2"/>
  <c r="FY59" i="2"/>
  <c r="FY68" i="2"/>
  <c r="GO68" i="2"/>
  <c r="GO67" i="2"/>
  <c r="GO66" i="2"/>
  <c r="GO65" i="2"/>
  <c r="GO64" i="2"/>
  <c r="GO63" i="2"/>
  <c r="GO62" i="2"/>
  <c r="GO61" i="2"/>
  <c r="GO60" i="2"/>
  <c r="GO59" i="2"/>
  <c r="BW9" i="2"/>
  <c r="DC9" i="2"/>
  <c r="EI9" i="2"/>
  <c r="FO9" i="2"/>
  <c r="GU9" i="2"/>
  <c r="M74" i="2"/>
  <c r="M73" i="2"/>
  <c r="M85" i="2"/>
  <c r="M84" i="2"/>
  <c r="M83" i="2"/>
  <c r="M82" i="2"/>
  <c r="M80" i="2"/>
  <c r="M79" i="2"/>
  <c r="M78" i="2"/>
  <c r="M77" i="2"/>
  <c r="M76" i="2"/>
  <c r="AC85" i="2"/>
  <c r="AC84" i="2"/>
  <c r="AC83" i="2"/>
  <c r="AC82" i="2"/>
  <c r="AC80" i="2"/>
  <c r="AC79" i="2"/>
  <c r="AC78" i="2"/>
  <c r="AC77" i="2"/>
  <c r="AC76" i="2"/>
  <c r="AC74" i="2"/>
  <c r="AC73" i="2"/>
  <c r="AS85" i="2"/>
  <c r="AS84" i="2"/>
  <c r="AS83" i="2"/>
  <c r="AS82" i="2"/>
  <c r="AS80" i="2"/>
  <c r="AS79" i="2"/>
  <c r="AS78" i="2"/>
  <c r="AS77" i="2"/>
  <c r="AS76" i="2"/>
  <c r="AS74" i="2"/>
  <c r="AS73" i="2"/>
  <c r="BI85" i="2"/>
  <c r="BI84" i="2"/>
  <c r="BI83" i="2"/>
  <c r="BI82" i="2"/>
  <c r="BI80" i="2"/>
  <c r="BI79" i="2"/>
  <c r="BI78" i="2"/>
  <c r="BI77" i="2"/>
  <c r="BI76" i="2"/>
  <c r="BI74" i="2"/>
  <c r="BI73" i="2"/>
  <c r="BY74" i="2"/>
  <c r="BY73" i="2"/>
  <c r="BY85" i="2"/>
  <c r="BY84" i="2"/>
  <c r="BY83" i="2"/>
  <c r="BY82" i="2"/>
  <c r="BY80" i="2"/>
  <c r="BY79" i="2"/>
  <c r="BY78" i="2"/>
  <c r="BY77" i="2"/>
  <c r="BY76" i="2"/>
  <c r="CO85" i="2"/>
  <c r="CO84" i="2"/>
  <c r="CO83" i="2"/>
  <c r="CO82" i="2"/>
  <c r="CO80" i="2"/>
  <c r="CO79" i="2"/>
  <c r="CO78" i="2"/>
  <c r="CO77" i="2"/>
  <c r="CO76" i="2"/>
  <c r="CO74" i="2"/>
  <c r="CO73" i="2"/>
  <c r="DE85" i="2"/>
  <c r="DE84" i="2"/>
  <c r="DE83" i="2"/>
  <c r="DE82" i="2"/>
  <c r="DE80" i="2"/>
  <c r="DE79" i="2"/>
  <c r="DE78" i="2"/>
  <c r="DE77" i="2"/>
  <c r="DE76" i="2"/>
  <c r="DE74" i="2"/>
  <c r="DE73" i="2"/>
  <c r="DU85" i="2"/>
  <c r="DU84" i="2"/>
  <c r="DU83" i="2"/>
  <c r="DU82" i="2"/>
  <c r="DU80" i="2"/>
  <c r="DU79" i="2"/>
  <c r="DU78" i="2"/>
  <c r="DU77" i="2"/>
  <c r="DU76" i="2"/>
  <c r="DU74" i="2"/>
  <c r="DU73" i="2"/>
  <c r="EK74" i="2"/>
  <c r="EK73" i="2"/>
  <c r="EK85" i="2"/>
  <c r="EK84" i="2"/>
  <c r="EK83" i="2"/>
  <c r="EK82" i="2"/>
  <c r="EK80" i="2"/>
  <c r="EK79" i="2"/>
  <c r="EK78" i="2"/>
  <c r="EK77" i="2"/>
  <c r="EK76" i="2"/>
  <c r="FA85" i="2"/>
  <c r="FA84" i="2"/>
  <c r="FA83" i="2"/>
  <c r="FA82" i="2"/>
  <c r="FA80" i="2"/>
  <c r="FA79" i="2"/>
  <c r="FA78" i="2"/>
  <c r="FA77" i="2"/>
  <c r="FA76" i="2"/>
  <c r="FA74" i="2"/>
  <c r="FA73" i="2"/>
  <c r="FQ85" i="2"/>
  <c r="FQ84" i="2"/>
  <c r="FQ83" i="2"/>
  <c r="FQ82" i="2"/>
  <c r="FQ80" i="2"/>
  <c r="FQ79" i="2"/>
  <c r="FQ78" i="2"/>
  <c r="FQ77" i="2"/>
  <c r="FQ76" i="2"/>
  <c r="FQ74" i="2"/>
  <c r="FQ73" i="2"/>
  <c r="GG85" i="2"/>
  <c r="GG84" i="2"/>
  <c r="GG83" i="2"/>
  <c r="GG82" i="2"/>
  <c r="GG80" i="2"/>
  <c r="GG79" i="2"/>
  <c r="GG78" i="2"/>
  <c r="GG77" i="2"/>
  <c r="GG76" i="2"/>
  <c r="GG74" i="2"/>
  <c r="GG73" i="2"/>
  <c r="CM12" i="2"/>
  <c r="DS12" i="2"/>
  <c r="EY12" i="2"/>
  <c r="GE12" i="2"/>
  <c r="M97" i="2"/>
  <c r="M96" i="2"/>
  <c r="M95" i="2"/>
  <c r="M93" i="2"/>
  <c r="M92" i="2"/>
  <c r="M91" i="2"/>
  <c r="M90" i="2"/>
  <c r="AC97" i="2"/>
  <c r="AC96" i="2"/>
  <c r="AC95" i="2"/>
  <c r="AC93" i="2"/>
  <c r="AC92" i="2"/>
  <c r="AC91" i="2"/>
  <c r="AC90" i="2"/>
  <c r="AS97" i="2"/>
  <c r="AS96" i="2"/>
  <c r="AS95" i="2"/>
  <c r="AS93" i="2"/>
  <c r="AS92" i="2"/>
  <c r="AS91" i="2"/>
  <c r="AS90" i="2"/>
  <c r="BI97" i="2"/>
  <c r="BI96" i="2"/>
  <c r="BI95" i="2"/>
  <c r="BI93" i="2"/>
  <c r="BI92" i="2"/>
  <c r="BI91" i="2"/>
  <c r="BI90" i="2"/>
  <c r="BY97" i="2"/>
  <c r="BY96" i="2"/>
  <c r="BY95" i="2"/>
  <c r="BY93" i="2"/>
  <c r="BY92" i="2"/>
  <c r="BY91" i="2"/>
  <c r="BY90" i="2"/>
  <c r="CO97" i="2"/>
  <c r="CO96" i="2"/>
  <c r="CO95" i="2"/>
  <c r="CO93" i="2"/>
  <c r="CO92" i="2"/>
  <c r="CO91" i="2"/>
  <c r="CO90" i="2"/>
  <c r="DE97" i="2"/>
  <c r="DE96" i="2"/>
  <c r="DE95" i="2"/>
  <c r="DE93" i="2"/>
  <c r="DE92" i="2"/>
  <c r="DE91" i="2"/>
  <c r="DE90" i="2"/>
  <c r="DU97" i="2"/>
  <c r="DU96" i="2"/>
  <c r="DU95" i="2"/>
  <c r="DU93" i="2"/>
  <c r="DU92" i="2"/>
  <c r="DU91" i="2"/>
  <c r="DU90" i="2"/>
  <c r="EK97" i="2"/>
  <c r="EK96" i="2"/>
  <c r="EK95" i="2"/>
  <c r="EK93" i="2"/>
  <c r="EK92" i="2"/>
  <c r="EK91" i="2"/>
  <c r="EK90" i="2"/>
  <c r="FA97" i="2"/>
  <c r="FA96" i="2"/>
  <c r="FA95" i="2"/>
  <c r="FA93" i="2"/>
  <c r="FA92" i="2"/>
  <c r="FA91" i="2"/>
  <c r="FA90" i="2"/>
  <c r="FQ97" i="2"/>
  <c r="FQ96" i="2"/>
  <c r="FQ95" i="2"/>
  <c r="FQ93" i="2"/>
  <c r="FQ92" i="2"/>
  <c r="FQ91" i="2"/>
  <c r="FQ90" i="2"/>
  <c r="GG97" i="2"/>
  <c r="GG96" i="2"/>
  <c r="GG95" i="2"/>
  <c r="GG93" i="2"/>
  <c r="GG92" i="2"/>
  <c r="GG91" i="2"/>
  <c r="GG90" i="2"/>
  <c r="O16" i="2"/>
  <c r="AU16" i="2"/>
  <c r="CA16" i="2"/>
  <c r="DG16" i="2"/>
  <c r="EM16" i="2"/>
  <c r="FS16" i="2"/>
  <c r="AK17" i="2"/>
  <c r="BQ17" i="2"/>
  <c r="CW17" i="2"/>
  <c r="EC17" i="2"/>
  <c r="FI17" i="2"/>
  <c r="GO17" i="2"/>
  <c r="AK18" i="2"/>
  <c r="BQ18" i="2"/>
  <c r="CW18" i="2"/>
  <c r="EC18" i="2"/>
  <c r="FI18" i="2"/>
  <c r="GO18" i="2"/>
  <c r="O39" i="2"/>
  <c r="AE39" i="2"/>
  <c r="AU39" i="2"/>
  <c r="BK39" i="2"/>
  <c r="CA39" i="2"/>
  <c r="CQ39" i="2"/>
  <c r="DG39" i="2"/>
  <c r="DW39" i="2"/>
  <c r="EM39" i="2"/>
  <c r="FC39" i="2"/>
  <c r="FS39" i="2"/>
  <c r="GI39" i="2"/>
  <c r="AE42" i="2"/>
  <c r="AE44" i="2" s="1"/>
  <c r="BK42" i="2"/>
  <c r="BK44" i="2" s="1"/>
  <c r="CQ42" i="2"/>
  <c r="CQ44" i="2" s="1"/>
  <c r="DW42" i="2"/>
  <c r="DW44" i="2" s="1"/>
  <c r="FC42" i="2"/>
  <c r="FC44" i="2" s="1"/>
  <c r="GI42" i="2"/>
  <c r="GI44" i="2" s="1"/>
  <c r="S12" i="2"/>
  <c r="CE12" i="2"/>
  <c r="DK12" i="2"/>
  <c r="EQ12" i="2"/>
  <c r="AM16" i="2"/>
  <c r="BS16" i="2"/>
  <c r="CY16" i="2"/>
  <c r="EE16" i="2"/>
  <c r="FK16" i="2"/>
  <c r="GQ16" i="2"/>
  <c r="AC17" i="2"/>
  <c r="BI17" i="2"/>
  <c r="CO17" i="2"/>
  <c r="DU17" i="2"/>
  <c r="FA17" i="2"/>
  <c r="GG17" i="2"/>
  <c r="AC18" i="2"/>
  <c r="BI18" i="2"/>
  <c r="CO18" i="2"/>
  <c r="DU18" i="2"/>
  <c r="FA18" i="2"/>
  <c r="GG18" i="2"/>
  <c r="AH40" i="2"/>
  <c r="BN40" i="2"/>
  <c r="CT40" i="2"/>
  <c r="DZ40" i="2"/>
  <c r="FF40" i="2"/>
  <c r="GL40" i="2"/>
  <c r="AY12" i="2"/>
  <c r="FW12" i="2"/>
  <c r="W49" i="2"/>
  <c r="W40" i="2"/>
  <c r="BC49" i="2"/>
  <c r="BC40" i="2"/>
  <c r="CI49" i="2"/>
  <c r="CI40" i="2"/>
  <c r="DO49" i="2"/>
  <c r="DO40" i="2"/>
  <c r="EU49" i="2"/>
  <c r="EU40" i="2"/>
  <c r="GA49" i="2"/>
  <c r="GA40" i="2"/>
  <c r="GU6" i="2"/>
  <c r="M68" i="2"/>
  <c r="M67" i="2"/>
  <c r="M66" i="2"/>
  <c r="M65" i="2"/>
  <c r="M64" i="2"/>
  <c r="M63" i="2"/>
  <c r="M62" i="2"/>
  <c r="M61" i="2"/>
  <c r="M60" i="2"/>
  <c r="M59" i="2"/>
  <c r="AC68" i="2"/>
  <c r="AC67" i="2"/>
  <c r="AC66" i="2"/>
  <c r="AC65" i="2"/>
  <c r="AC64" i="2"/>
  <c r="AC63" i="2"/>
  <c r="AC62" i="2"/>
  <c r="AC61" i="2"/>
  <c r="AC60" i="2"/>
  <c r="AC59" i="2"/>
  <c r="AS68" i="2"/>
  <c r="AS67" i="2"/>
  <c r="AS66" i="2"/>
  <c r="AS65" i="2"/>
  <c r="AS64" i="2"/>
  <c r="AS63" i="2"/>
  <c r="AS62" i="2"/>
  <c r="AS61" i="2"/>
  <c r="AS60" i="2"/>
  <c r="AS59" i="2"/>
  <c r="BI68" i="2"/>
  <c r="BI67" i="2"/>
  <c r="BI66" i="2"/>
  <c r="BI65" i="2"/>
  <c r="BI64" i="2"/>
  <c r="BI63" i="2"/>
  <c r="BI62" i="2"/>
  <c r="BI61" i="2"/>
  <c r="BI60" i="2"/>
  <c r="BI59" i="2"/>
  <c r="BY68" i="2"/>
  <c r="BY67" i="2"/>
  <c r="BY66" i="2"/>
  <c r="BY65" i="2"/>
  <c r="BY64" i="2"/>
  <c r="BY63" i="2"/>
  <c r="BY62" i="2"/>
  <c r="BY61" i="2"/>
  <c r="BY60" i="2"/>
  <c r="BY59" i="2"/>
  <c r="CO68" i="2"/>
  <c r="CO67" i="2"/>
  <c r="CO66" i="2"/>
  <c r="CO65" i="2"/>
  <c r="CO64" i="2"/>
  <c r="CO63" i="2"/>
  <c r="CO62" i="2"/>
  <c r="CO61" i="2"/>
  <c r="CO60" i="2"/>
  <c r="CO59" i="2"/>
  <c r="DE68" i="2"/>
  <c r="DE67" i="2"/>
  <c r="DE66" i="2"/>
  <c r="DE65" i="2"/>
  <c r="DE64" i="2"/>
  <c r="DE63" i="2"/>
  <c r="DE62" i="2"/>
  <c r="DE61" i="2"/>
  <c r="DE60" i="2"/>
  <c r="DE59" i="2"/>
  <c r="DU68" i="2"/>
  <c r="DU67" i="2"/>
  <c r="DU66" i="2"/>
  <c r="DU65" i="2"/>
  <c r="DU64" i="2"/>
  <c r="DU63" i="2"/>
  <c r="DU62" i="2"/>
  <c r="DU61" i="2"/>
  <c r="DU60" i="2"/>
  <c r="DU59" i="2"/>
  <c r="EK68" i="2"/>
  <c r="EK67" i="2"/>
  <c r="EK66" i="2"/>
  <c r="EK65" i="2"/>
  <c r="EK64" i="2"/>
  <c r="EK63" i="2"/>
  <c r="EK62" i="2"/>
  <c r="EK61" i="2"/>
  <c r="EK60" i="2"/>
  <c r="EK59" i="2"/>
  <c r="FA68" i="2"/>
  <c r="FA67" i="2"/>
  <c r="FA66" i="2"/>
  <c r="FA65" i="2"/>
  <c r="FA64" i="2"/>
  <c r="FA63" i="2"/>
  <c r="FA62" i="2"/>
  <c r="FA61" i="2"/>
  <c r="FA60" i="2"/>
  <c r="FA59" i="2"/>
  <c r="FQ68" i="2"/>
  <c r="FQ67" i="2"/>
  <c r="FQ66" i="2"/>
  <c r="FQ65" i="2"/>
  <c r="FQ64" i="2"/>
  <c r="FQ63" i="2"/>
  <c r="FQ62" i="2"/>
  <c r="FQ61" i="2"/>
  <c r="FQ60" i="2"/>
  <c r="FQ59" i="2"/>
  <c r="GG68" i="2"/>
  <c r="GG67" i="2"/>
  <c r="GG66" i="2"/>
  <c r="GG65" i="2"/>
  <c r="GG64" i="2"/>
  <c r="GG63" i="2"/>
  <c r="GG62" i="2"/>
  <c r="GG61" i="2"/>
  <c r="GG60" i="2"/>
  <c r="GG59" i="2"/>
  <c r="AA9" i="2"/>
  <c r="BG9" i="2"/>
  <c r="CM9" i="2"/>
  <c r="DS9" i="2"/>
  <c r="EY9" i="2"/>
  <c r="U85" i="2"/>
  <c r="U84" i="2"/>
  <c r="U83" i="2"/>
  <c r="U82" i="2"/>
  <c r="U80" i="2"/>
  <c r="U79" i="2"/>
  <c r="U78" i="2"/>
  <c r="U77" i="2"/>
  <c r="U76" i="2"/>
  <c r="U74" i="2"/>
  <c r="U73" i="2"/>
  <c r="AK85" i="2"/>
  <c r="AK84" i="2"/>
  <c r="AK83" i="2"/>
  <c r="AK82" i="2"/>
  <c r="AK80" i="2"/>
  <c r="AK79" i="2"/>
  <c r="AK78" i="2"/>
  <c r="AK77" i="2"/>
  <c r="AK76" i="2"/>
  <c r="AK74" i="2"/>
  <c r="AK73" i="2"/>
  <c r="BA85" i="2"/>
  <c r="BA84" i="2"/>
  <c r="BA83" i="2"/>
  <c r="BA82" i="2"/>
  <c r="BA80" i="2"/>
  <c r="BA79" i="2"/>
  <c r="BA78" i="2"/>
  <c r="BA77" i="2"/>
  <c r="BA76" i="2"/>
  <c r="BA74" i="2"/>
  <c r="BA73" i="2"/>
  <c r="BQ85" i="2"/>
  <c r="BQ84" i="2"/>
  <c r="BQ83" i="2"/>
  <c r="BQ82" i="2"/>
  <c r="BQ80" i="2"/>
  <c r="BQ79" i="2"/>
  <c r="BQ78" i="2"/>
  <c r="BQ77" i="2"/>
  <c r="BQ76" i="2"/>
  <c r="BQ74" i="2"/>
  <c r="BQ73" i="2"/>
  <c r="CG85" i="2"/>
  <c r="CG84" i="2"/>
  <c r="CG83" i="2"/>
  <c r="CG82" i="2"/>
  <c r="CG80" i="2"/>
  <c r="CG79" i="2"/>
  <c r="CG78" i="2"/>
  <c r="CG77" i="2"/>
  <c r="CG76" i="2"/>
  <c r="CG74" i="2"/>
  <c r="CG73" i="2"/>
  <c r="CW85" i="2"/>
  <c r="CW84" i="2"/>
  <c r="CW83" i="2"/>
  <c r="CW82" i="2"/>
  <c r="CW80" i="2"/>
  <c r="CW79" i="2"/>
  <c r="CW78" i="2"/>
  <c r="CW77" i="2"/>
  <c r="CW76" i="2"/>
  <c r="CW74" i="2"/>
  <c r="CW73" i="2"/>
  <c r="DM85" i="2"/>
  <c r="DM84" i="2"/>
  <c r="DM83" i="2"/>
  <c r="DM82" i="2"/>
  <c r="DM80" i="2"/>
  <c r="DM79" i="2"/>
  <c r="DM78" i="2"/>
  <c r="DM77" i="2"/>
  <c r="DM76" i="2"/>
  <c r="DM74" i="2"/>
  <c r="DM73" i="2"/>
  <c r="EC85" i="2"/>
  <c r="EC84" i="2"/>
  <c r="EC83" i="2"/>
  <c r="EC82" i="2"/>
  <c r="EC80" i="2"/>
  <c r="EC79" i="2"/>
  <c r="EC78" i="2"/>
  <c r="EC77" i="2"/>
  <c r="EC76" i="2"/>
  <c r="EC74" i="2"/>
  <c r="EC73" i="2"/>
  <c r="ES85" i="2"/>
  <c r="ES84" i="2"/>
  <c r="ES83" i="2"/>
  <c r="ES82" i="2"/>
  <c r="ES80" i="2"/>
  <c r="ES79" i="2"/>
  <c r="ES78" i="2"/>
  <c r="ES77" i="2"/>
  <c r="ES76" i="2"/>
  <c r="ES74" i="2"/>
  <c r="ES73" i="2"/>
  <c r="FI85" i="2"/>
  <c r="FI84" i="2"/>
  <c r="FI83" i="2"/>
  <c r="FI82" i="2"/>
  <c r="FI80" i="2"/>
  <c r="FI79" i="2"/>
  <c r="FI78" i="2"/>
  <c r="FI77" i="2"/>
  <c r="FI76" i="2"/>
  <c r="FI74" i="2"/>
  <c r="FI73" i="2"/>
  <c r="FY84" i="2"/>
  <c r="FY83" i="2"/>
  <c r="FY82" i="2"/>
  <c r="FY80" i="2"/>
  <c r="FY79" i="2"/>
  <c r="FY78" i="2"/>
  <c r="FY77" i="2"/>
  <c r="FY76" i="2"/>
  <c r="FY85" i="2"/>
  <c r="FY74" i="2"/>
  <c r="FY73" i="2"/>
  <c r="GO84" i="2"/>
  <c r="GO83" i="2"/>
  <c r="GO82" i="2"/>
  <c r="GO80" i="2"/>
  <c r="GO79" i="2"/>
  <c r="GO78" i="2"/>
  <c r="GO77" i="2"/>
  <c r="GO76" i="2"/>
  <c r="GO74" i="2"/>
  <c r="GO85" i="2"/>
  <c r="GO73" i="2"/>
  <c r="AQ12" i="2"/>
  <c r="BW12" i="2"/>
  <c r="DC12" i="2"/>
  <c r="EI12" i="2"/>
  <c r="FO12" i="2"/>
  <c r="GU12" i="2"/>
  <c r="U97" i="2"/>
  <c r="U95" i="2"/>
  <c r="U92" i="2"/>
  <c r="U90" i="2"/>
  <c r="U96" i="2"/>
  <c r="U93" i="2"/>
  <c r="U91" i="2"/>
  <c r="AK97" i="2"/>
  <c r="AK96" i="2"/>
  <c r="AK95" i="2"/>
  <c r="AK93" i="2"/>
  <c r="AK92" i="2"/>
  <c r="AK91" i="2"/>
  <c r="AK90" i="2"/>
  <c r="BA97" i="2"/>
  <c r="BA95" i="2"/>
  <c r="BA92" i="2"/>
  <c r="BA90" i="2"/>
  <c r="BA96" i="2"/>
  <c r="BA93" i="2"/>
  <c r="BA91" i="2"/>
  <c r="BQ97" i="2"/>
  <c r="BQ96" i="2"/>
  <c r="BQ95" i="2"/>
  <c r="BQ93" i="2"/>
  <c r="BQ92" i="2"/>
  <c r="BQ91" i="2"/>
  <c r="BQ90" i="2"/>
  <c r="CG96" i="2"/>
  <c r="CG93" i="2"/>
  <c r="CG91" i="2"/>
  <c r="CG97" i="2"/>
  <c r="CG95" i="2"/>
  <c r="CG92" i="2"/>
  <c r="CG90" i="2"/>
  <c r="CW97" i="2"/>
  <c r="CW96" i="2"/>
  <c r="CW95" i="2"/>
  <c r="CW93" i="2"/>
  <c r="CW92" i="2"/>
  <c r="CW91" i="2"/>
  <c r="CW90" i="2"/>
  <c r="DM96" i="2"/>
  <c r="DM93" i="2"/>
  <c r="DM91" i="2"/>
  <c r="DM97" i="2"/>
  <c r="DM95" i="2"/>
  <c r="DM92" i="2"/>
  <c r="DM90" i="2"/>
  <c r="EC97" i="2"/>
  <c r="EC96" i="2"/>
  <c r="EC95" i="2"/>
  <c r="EC93" i="2"/>
  <c r="EC92" i="2"/>
  <c r="EC91" i="2"/>
  <c r="EC90" i="2"/>
  <c r="ES97" i="2"/>
  <c r="ES95" i="2"/>
  <c r="ES92" i="2"/>
  <c r="ES90" i="2"/>
  <c r="ES96" i="2"/>
  <c r="ES93" i="2"/>
  <c r="ES91" i="2"/>
  <c r="FI97" i="2"/>
  <c r="FI96" i="2"/>
  <c r="FI95" i="2"/>
  <c r="FI93" i="2"/>
  <c r="FI92" i="2"/>
  <c r="FI91" i="2"/>
  <c r="FI90" i="2"/>
  <c r="FY97" i="2"/>
  <c r="FY95" i="2"/>
  <c r="FY92" i="2"/>
  <c r="FY90" i="2"/>
  <c r="FY96" i="2"/>
  <c r="FY93" i="2"/>
  <c r="FY91" i="2"/>
  <c r="GO97" i="2"/>
  <c r="GO96" i="2"/>
  <c r="GO95" i="2"/>
  <c r="GO93" i="2"/>
  <c r="GO92" i="2"/>
  <c r="GO91" i="2"/>
  <c r="GO90" i="2"/>
  <c r="U17" i="2"/>
  <c r="BA17" i="2"/>
  <c r="CG17" i="2"/>
  <c r="DM17" i="2"/>
  <c r="ES17" i="2"/>
  <c r="FY17" i="2"/>
  <c r="U18" i="2"/>
  <c r="BA18" i="2"/>
  <c r="CG18" i="2"/>
  <c r="DM18" i="2"/>
  <c r="ES18" i="2"/>
  <c r="FY18" i="2"/>
  <c r="W16" i="2"/>
  <c r="AG16" i="2"/>
  <c r="BC16" i="2"/>
  <c r="BM16" i="2"/>
  <c r="CI16" i="2"/>
  <c r="CS16" i="2"/>
  <c r="DO16" i="2"/>
  <c r="DY16" i="2"/>
  <c r="EU16" i="2"/>
  <c r="FE16" i="2"/>
  <c r="GA16" i="2"/>
  <c r="GK16" i="2"/>
  <c r="M17" i="2"/>
  <c r="AS17" i="2"/>
  <c r="BY17" i="2"/>
  <c r="DE17" i="2"/>
  <c r="EK17" i="2"/>
  <c r="FQ17" i="2"/>
  <c r="M18" i="2"/>
  <c r="AS18" i="2"/>
  <c r="BY18" i="2"/>
  <c r="DE18" i="2"/>
  <c r="EK18" i="2"/>
  <c r="FQ18" i="2"/>
  <c r="O54" i="2"/>
  <c r="O53" i="2"/>
  <c r="CA54" i="2"/>
  <c r="CA53" i="2"/>
  <c r="EM54" i="2"/>
  <c r="EM53" i="2"/>
  <c r="O101" i="2"/>
  <c r="O69" i="2"/>
  <c r="Z101" i="2"/>
  <c r="Z69" i="2"/>
  <c r="CA101" i="2"/>
  <c r="CA69" i="2"/>
  <c r="CL101" i="2"/>
  <c r="CL69" i="2"/>
  <c r="EM101" i="2"/>
  <c r="EM69" i="2"/>
  <c r="EX101" i="2"/>
  <c r="EX69" i="2"/>
  <c r="AE54" i="2"/>
  <c r="AE53" i="2"/>
  <c r="CQ54" i="2"/>
  <c r="CQ53" i="2"/>
  <c r="FC54" i="2"/>
  <c r="FC53" i="2"/>
  <c r="AE101" i="2"/>
  <c r="AE69" i="2"/>
  <c r="AP101" i="2"/>
  <c r="AP69" i="2"/>
  <c r="CQ101" i="2"/>
  <c r="CQ69" i="2"/>
  <c r="DB101" i="2"/>
  <c r="DB69" i="2"/>
  <c r="FC101" i="2"/>
  <c r="FC69" i="2"/>
  <c r="FN101" i="2"/>
  <c r="FN69" i="2"/>
  <c r="AU54" i="2"/>
  <c r="AU53" i="2"/>
  <c r="DG54" i="2"/>
  <c r="DG53" i="2"/>
  <c r="FS54" i="2"/>
  <c r="FS53" i="2"/>
  <c r="AU101" i="2"/>
  <c r="AU69" i="2"/>
  <c r="BF101" i="2"/>
  <c r="BF69" i="2"/>
  <c r="DG101" i="2"/>
  <c r="DG69" i="2"/>
  <c r="DR101" i="2"/>
  <c r="DR69" i="2"/>
  <c r="FS101" i="2"/>
  <c r="FS69" i="2"/>
  <c r="GD101" i="2"/>
  <c r="GD69" i="2"/>
  <c r="BK54" i="2"/>
  <c r="BK53" i="2"/>
  <c r="DW54" i="2"/>
  <c r="DW53" i="2"/>
  <c r="GI54" i="2"/>
  <c r="GI53" i="2"/>
  <c r="AP53" i="2"/>
  <c r="BV53" i="2"/>
  <c r="DB53" i="2"/>
  <c r="EH53" i="2"/>
  <c r="FN53" i="2"/>
  <c r="GT53" i="2"/>
  <c r="BK101" i="2"/>
  <c r="BK69" i="2"/>
  <c r="BV101" i="2"/>
  <c r="BV69" i="2"/>
  <c r="DW101" i="2"/>
  <c r="DW69" i="2"/>
  <c r="EH101" i="2"/>
  <c r="EH69" i="2"/>
  <c r="GI101" i="2"/>
  <c r="GI69" i="2"/>
  <c r="GT101" i="2"/>
  <c r="GT69" i="2"/>
  <c r="W53" i="2"/>
  <c r="AM53" i="2"/>
  <c r="BC53" i="2"/>
  <c r="BS53" i="2"/>
  <c r="CI53" i="2"/>
  <c r="CY53" i="2"/>
  <c r="DO53" i="2"/>
  <c r="EE53" i="2"/>
  <c r="EU53" i="2"/>
  <c r="FK53" i="2"/>
  <c r="GA53" i="2"/>
  <c r="GQ53" i="2"/>
  <c r="W69" i="2"/>
  <c r="AM69" i="2"/>
  <c r="BC69" i="2"/>
  <c r="BS69" i="2"/>
  <c r="CI69" i="2"/>
  <c r="CY69" i="2"/>
  <c r="DO69" i="2"/>
  <c r="EE69" i="2"/>
  <c r="EU69" i="2"/>
  <c r="FK69" i="2"/>
  <c r="GA69" i="2"/>
  <c r="GQ69" i="2"/>
  <c r="FC49" i="2" l="1"/>
  <c r="FC40" i="2"/>
  <c r="CQ49" i="2"/>
  <c r="CQ40" i="2"/>
  <c r="AE49" i="2"/>
  <c r="AE40" i="2"/>
  <c r="EP39" i="2"/>
  <c r="EO16" i="2"/>
  <c r="CD39" i="2"/>
  <c r="CC16" i="2"/>
  <c r="R39" i="2"/>
  <c r="Q16" i="2"/>
  <c r="EM49" i="2"/>
  <c r="EM40" i="2"/>
  <c r="CA49" i="2"/>
  <c r="CA40" i="2"/>
  <c r="O49" i="2"/>
  <c r="O40" i="2"/>
  <c r="EX39" i="2"/>
  <c r="EW16" i="2"/>
  <c r="DR39" i="2"/>
  <c r="DQ16" i="2"/>
  <c r="GI49" i="2"/>
  <c r="GI40" i="2"/>
  <c r="DW49" i="2"/>
  <c r="DW40" i="2"/>
  <c r="BK49" i="2"/>
  <c r="BK40" i="2"/>
  <c r="EY6" i="2"/>
  <c r="FV39" i="2"/>
  <c r="FU16" i="2"/>
  <c r="DJ39" i="2"/>
  <c r="DI16" i="2"/>
  <c r="AX39" i="2"/>
  <c r="AW16" i="2"/>
  <c r="FW6" i="2"/>
  <c r="CE6" i="2"/>
  <c r="GD39" i="2"/>
  <c r="GC16" i="2"/>
  <c r="CL39" i="2"/>
  <c r="CK16" i="2"/>
  <c r="BF39" i="2"/>
  <c r="BE16" i="2"/>
  <c r="Z39" i="2"/>
  <c r="Y16" i="2"/>
  <c r="FS49" i="2"/>
  <c r="FS40" i="2"/>
  <c r="DG49" i="2"/>
  <c r="DG40" i="2"/>
  <c r="AU49" i="2"/>
  <c r="AU40" i="2"/>
  <c r="GT39" i="2"/>
  <c r="GS16" i="2"/>
  <c r="FN39" i="2"/>
  <c r="FM16" i="2"/>
  <c r="FO6" i="2"/>
  <c r="EH39" i="2"/>
  <c r="EG16" i="2"/>
  <c r="EI6" i="2"/>
  <c r="DB39" i="2"/>
  <c r="DA16" i="2"/>
  <c r="DC6" i="2"/>
  <c r="BV39" i="2"/>
  <c r="BU16" i="2"/>
  <c r="BW6" i="2"/>
  <c r="AP39" i="2"/>
  <c r="AO16" i="2"/>
  <c r="AQ6" i="2"/>
  <c r="S6" i="2"/>
  <c r="DB49" i="2" l="1"/>
  <c r="DB40" i="2"/>
  <c r="GT49" i="2"/>
  <c r="GT40" i="2"/>
  <c r="Z49" i="2"/>
  <c r="Z40" i="2"/>
  <c r="CL49" i="2"/>
  <c r="CL40" i="2"/>
  <c r="DJ49" i="2"/>
  <c r="DJ40" i="2"/>
  <c r="BV49" i="2"/>
  <c r="BV40" i="2"/>
  <c r="EX49" i="2"/>
  <c r="EX40" i="2"/>
  <c r="R49" i="2"/>
  <c r="R40" i="2"/>
  <c r="EP49" i="2"/>
  <c r="EP40" i="2"/>
  <c r="AP49" i="2"/>
  <c r="AP40" i="2"/>
  <c r="FN49" i="2"/>
  <c r="FN40" i="2"/>
  <c r="BF49" i="2"/>
  <c r="BF40" i="2"/>
  <c r="GD49" i="2"/>
  <c r="GD40" i="2"/>
  <c r="AX49" i="2"/>
  <c r="AX40" i="2"/>
  <c r="FV49" i="2"/>
  <c r="FV40" i="2"/>
  <c r="EH49" i="2"/>
  <c r="EH40" i="2"/>
  <c r="DR49" i="2"/>
  <c r="DR40" i="2"/>
  <c r="CD49" i="2"/>
  <c r="CD40" i="2"/>
  <c r="GL32" i="1" l="1"/>
  <c r="FV32" i="1"/>
  <c r="FF32" i="1"/>
  <c r="EP32" i="1"/>
  <c r="DZ32" i="1"/>
  <c r="DJ32" i="1"/>
  <c r="CT32" i="1"/>
  <c r="CD32" i="1"/>
  <c r="BN32" i="1"/>
  <c r="AX32" i="1"/>
  <c r="AH32" i="1"/>
  <c r="R32" i="1"/>
  <c r="GL31" i="1"/>
  <c r="FV31" i="1"/>
  <c r="FF31" i="1"/>
  <c r="EP31" i="1"/>
  <c r="DZ31" i="1"/>
  <c r="DJ31" i="1"/>
  <c r="CT31" i="1"/>
  <c r="CD31" i="1"/>
  <c r="BN31" i="1"/>
  <c r="AX31" i="1"/>
  <c r="AH31" i="1"/>
  <c r="R31" i="1"/>
  <c r="GT26" i="1"/>
  <c r="GQ26" i="1"/>
  <c r="GQ32" i="1" s="1"/>
  <c r="GO26" i="1"/>
  <c r="GL26" i="1"/>
  <c r="GI26" i="1"/>
  <c r="GG26" i="1"/>
  <c r="GD26" i="1"/>
  <c r="GA26" i="1"/>
  <c r="GA32" i="1" s="1"/>
  <c r="FY26" i="1"/>
  <c r="FV26" i="1"/>
  <c r="FS26" i="1"/>
  <c r="FQ26" i="1"/>
  <c r="FN26" i="1"/>
  <c r="FK26" i="1"/>
  <c r="FK32" i="1" s="1"/>
  <c r="FI26" i="1"/>
  <c r="FF26" i="1"/>
  <c r="FC26" i="1"/>
  <c r="FA26" i="1"/>
  <c r="EX26" i="1"/>
  <c r="EU26" i="1"/>
  <c r="EU32" i="1" s="1"/>
  <c r="ES26" i="1"/>
  <c r="EP26" i="1"/>
  <c r="EM26" i="1"/>
  <c r="EK26" i="1"/>
  <c r="EH26" i="1"/>
  <c r="EE26" i="1"/>
  <c r="EE32" i="1" s="1"/>
  <c r="EC26" i="1"/>
  <c r="DZ26" i="1"/>
  <c r="DW26" i="1"/>
  <c r="DU26" i="1"/>
  <c r="DR26" i="1"/>
  <c r="DO26" i="1"/>
  <c r="DO32" i="1" s="1"/>
  <c r="DM26" i="1"/>
  <c r="DJ26" i="1"/>
  <c r="DG26" i="1"/>
  <c r="DE26" i="1"/>
  <c r="DB26" i="1"/>
  <c r="CY26" i="1"/>
  <c r="CY32" i="1" s="1"/>
  <c r="CW26" i="1"/>
  <c r="CT26" i="1"/>
  <c r="CQ26" i="1"/>
  <c r="CO26" i="1"/>
  <c r="CL26" i="1"/>
  <c r="CI26" i="1"/>
  <c r="CI32" i="1" s="1"/>
  <c r="CG26" i="1"/>
  <c r="CD26" i="1"/>
  <c r="CA26" i="1"/>
  <c r="BY26" i="1"/>
  <c r="BV26" i="1"/>
  <c r="BS26" i="1"/>
  <c r="BS32" i="1" s="1"/>
  <c r="BQ26" i="1"/>
  <c r="BN26" i="1"/>
  <c r="BK26" i="1"/>
  <c r="BI26" i="1"/>
  <c r="BF26" i="1"/>
  <c r="BF32" i="1" s="1"/>
  <c r="BC26" i="1"/>
  <c r="BC32" i="1" s="1"/>
  <c r="BA26" i="1"/>
  <c r="AX26" i="1"/>
  <c r="AU26" i="1"/>
  <c r="AS26" i="1"/>
  <c r="AP26" i="1"/>
  <c r="AP32" i="1" s="1"/>
  <c r="AM26" i="1"/>
  <c r="AM32" i="1" s="1"/>
  <c r="AK26" i="1"/>
  <c r="AH26" i="1"/>
  <c r="AE26" i="1"/>
  <c r="AC26" i="1"/>
  <c r="Z26" i="1"/>
  <c r="Z32" i="1" s="1"/>
  <c r="W26" i="1"/>
  <c r="W32" i="1" s="1"/>
  <c r="U26" i="1"/>
  <c r="R26" i="1"/>
  <c r="O26" i="1"/>
  <c r="M26" i="1"/>
  <c r="EH24" i="1"/>
  <c r="GT23" i="1"/>
  <c r="GT22" i="1"/>
  <c r="GT24" i="1" s="1"/>
  <c r="FC22" i="1"/>
  <c r="EM22" i="1"/>
  <c r="EH22" i="1"/>
  <c r="EH23" i="1" s="1"/>
  <c r="CQ22" i="1"/>
  <c r="GT12" i="1"/>
  <c r="GS6" i="1" s="1"/>
  <c r="GS9" i="1" s="1"/>
  <c r="FN12" i="1"/>
  <c r="FM6" i="1" s="1"/>
  <c r="EH12" i="1"/>
  <c r="EG6" i="1" s="1"/>
  <c r="EG9" i="1" s="1"/>
  <c r="DB12" i="1"/>
  <c r="DA6" i="1" s="1"/>
  <c r="CG12" i="1"/>
  <c r="BA12" i="1"/>
  <c r="U12" i="1"/>
  <c r="GT11" i="1"/>
  <c r="GO11" i="1"/>
  <c r="GO12" i="1" s="1"/>
  <c r="GL11" i="1"/>
  <c r="GL12" i="1" s="1"/>
  <c r="GG11" i="1"/>
  <c r="GG12" i="1" s="1"/>
  <c r="GG13" i="1" s="1"/>
  <c r="GD11" i="1"/>
  <c r="GD12" i="1" s="1"/>
  <c r="FY11" i="1"/>
  <c r="FY12" i="1" s="1"/>
  <c r="FV11" i="1"/>
  <c r="FV12" i="1" s="1"/>
  <c r="FQ11" i="1"/>
  <c r="FQ12" i="1" s="1"/>
  <c r="FQ13" i="1" s="1"/>
  <c r="FN11" i="1"/>
  <c r="FI11" i="1"/>
  <c r="FI12" i="1" s="1"/>
  <c r="FF11" i="1"/>
  <c r="FF12" i="1" s="1"/>
  <c r="FA11" i="1"/>
  <c r="FA12" i="1" s="1"/>
  <c r="FA13" i="1" s="1"/>
  <c r="EX11" i="1"/>
  <c r="EX12" i="1" s="1"/>
  <c r="ES11" i="1"/>
  <c r="ES12" i="1" s="1"/>
  <c r="EP11" i="1"/>
  <c r="EP12" i="1" s="1"/>
  <c r="EK11" i="1"/>
  <c r="EK12" i="1" s="1"/>
  <c r="EK13" i="1" s="1"/>
  <c r="EH11" i="1"/>
  <c r="EC11" i="1"/>
  <c r="EC12" i="1" s="1"/>
  <c r="DZ11" i="1"/>
  <c r="DZ12" i="1" s="1"/>
  <c r="DU11" i="1"/>
  <c r="DU12" i="1" s="1"/>
  <c r="DU13" i="1" s="1"/>
  <c r="DR11" i="1"/>
  <c r="DR12" i="1" s="1"/>
  <c r="DM11" i="1"/>
  <c r="DM12" i="1" s="1"/>
  <c r="DJ11" i="1"/>
  <c r="DJ12" i="1" s="1"/>
  <c r="DE11" i="1"/>
  <c r="DE12" i="1" s="1"/>
  <c r="DE13" i="1" s="1"/>
  <c r="DB11" i="1"/>
  <c r="CW11" i="1"/>
  <c r="CW12" i="1" s="1"/>
  <c r="CT11" i="1"/>
  <c r="CT12" i="1" s="1"/>
  <c r="CO11" i="1"/>
  <c r="CO12" i="1" s="1"/>
  <c r="CO13" i="1" s="1"/>
  <c r="CL11" i="1"/>
  <c r="CL12" i="1" s="1"/>
  <c r="CG11" i="1"/>
  <c r="CD11" i="1"/>
  <c r="CD12" i="1" s="1"/>
  <c r="BY11" i="1"/>
  <c r="BY12" i="1" s="1"/>
  <c r="BV11" i="1"/>
  <c r="BV12" i="1" s="1"/>
  <c r="BU6" i="1" s="1"/>
  <c r="BU9" i="1" s="1"/>
  <c r="BQ11" i="1"/>
  <c r="BQ12" i="1" s="1"/>
  <c r="BN11" i="1"/>
  <c r="BN12" i="1" s="1"/>
  <c r="BI11" i="1"/>
  <c r="BI12" i="1" s="1"/>
  <c r="BF11" i="1"/>
  <c r="BF12" i="1" s="1"/>
  <c r="BA11" i="1"/>
  <c r="AX11" i="1"/>
  <c r="AX12" i="1" s="1"/>
  <c r="AS11" i="1"/>
  <c r="AS12" i="1" s="1"/>
  <c r="AP11" i="1"/>
  <c r="AP12" i="1" s="1"/>
  <c r="AO6" i="1" s="1"/>
  <c r="AK11" i="1"/>
  <c r="AK12" i="1" s="1"/>
  <c r="AH11" i="1"/>
  <c r="AH12" i="1" s="1"/>
  <c r="AC11" i="1"/>
  <c r="AC12" i="1" s="1"/>
  <c r="Z11" i="1"/>
  <c r="Z12" i="1" s="1"/>
  <c r="U11" i="1"/>
  <c r="R11" i="1"/>
  <c r="R12" i="1" s="1"/>
  <c r="M11" i="1"/>
  <c r="M12" i="1" s="1"/>
  <c r="GS10" i="1"/>
  <c r="GQ10" i="1"/>
  <c r="GO10" i="1"/>
  <c r="GK10" i="1"/>
  <c r="GI10" i="1"/>
  <c r="GG10" i="1"/>
  <c r="GC10" i="1"/>
  <c r="GA10" i="1"/>
  <c r="FY10" i="1"/>
  <c r="FU10" i="1"/>
  <c r="FS10" i="1"/>
  <c r="FQ10" i="1"/>
  <c r="FM10" i="1"/>
  <c r="FK10" i="1"/>
  <c r="FI10" i="1"/>
  <c r="FE10" i="1"/>
  <c r="FC10" i="1"/>
  <c r="FA10" i="1"/>
  <c r="EW10" i="1"/>
  <c r="EU10" i="1"/>
  <c r="ES10" i="1"/>
  <c r="EO10" i="1"/>
  <c r="EM10" i="1"/>
  <c r="EK10" i="1"/>
  <c r="EG10" i="1"/>
  <c r="EE10" i="1"/>
  <c r="EC10" i="1"/>
  <c r="DY10" i="1"/>
  <c r="DW10" i="1"/>
  <c r="DU10" i="1"/>
  <c r="DQ10" i="1"/>
  <c r="DO10" i="1"/>
  <c r="DM10" i="1"/>
  <c r="DI10" i="1"/>
  <c r="DG10" i="1"/>
  <c r="DE10" i="1"/>
  <c r="DA10" i="1"/>
  <c r="CY10" i="1"/>
  <c r="CW10" i="1"/>
  <c r="CS10" i="1"/>
  <c r="CQ10" i="1"/>
  <c r="CO10" i="1"/>
  <c r="CK10" i="1"/>
  <c r="CI10" i="1"/>
  <c r="CG10" i="1"/>
  <c r="CC10" i="1"/>
  <c r="CA10" i="1"/>
  <c r="BY10" i="1"/>
  <c r="BU10" i="1"/>
  <c r="BS10" i="1"/>
  <c r="BQ10" i="1"/>
  <c r="BM10" i="1"/>
  <c r="BK10" i="1"/>
  <c r="BI10" i="1"/>
  <c r="BE10" i="1"/>
  <c r="BC10" i="1"/>
  <c r="BA10" i="1"/>
  <c r="AW10" i="1"/>
  <c r="AU10" i="1"/>
  <c r="AS10" i="1"/>
  <c r="AO10" i="1"/>
  <c r="AM10" i="1"/>
  <c r="AK10" i="1"/>
  <c r="AG10" i="1"/>
  <c r="AE10" i="1"/>
  <c r="AC10" i="1"/>
  <c r="Y10" i="1"/>
  <c r="W10" i="1"/>
  <c r="U10" i="1"/>
  <c r="Q10" i="1"/>
  <c r="O10" i="1"/>
  <c r="M10" i="1"/>
  <c r="FS9" i="1"/>
  <c r="EM9" i="1"/>
  <c r="DG9" i="1"/>
  <c r="GU7" i="1"/>
  <c r="GM7" i="1"/>
  <c r="GE7" i="1"/>
  <c r="FW7" i="1"/>
  <c r="FO7" i="1"/>
  <c r="FG7" i="1"/>
  <c r="EY7" i="1"/>
  <c r="EQ7" i="1"/>
  <c r="EI7" i="1"/>
  <c r="EA7" i="1"/>
  <c r="DS7" i="1"/>
  <c r="DK7" i="1"/>
  <c r="DC7" i="1"/>
  <c r="CU7" i="1"/>
  <c r="CM7" i="1"/>
  <c r="CE7" i="1"/>
  <c r="BW7" i="1"/>
  <c r="BO7" i="1"/>
  <c r="BG7" i="1"/>
  <c r="AY7" i="1"/>
  <c r="AQ7" i="1"/>
  <c r="AI7" i="1"/>
  <c r="AA7" i="1"/>
  <c r="S7" i="1"/>
  <c r="K7" i="1"/>
  <c r="I7" i="1"/>
  <c r="GI6" i="1"/>
  <c r="GI22" i="1" s="1"/>
  <c r="FS6" i="1"/>
  <c r="FS22" i="1" s="1"/>
  <c r="FC6" i="1"/>
  <c r="FC9" i="1" s="1"/>
  <c r="EM6" i="1"/>
  <c r="DW6" i="1"/>
  <c r="DW22" i="1" s="1"/>
  <c r="DG6" i="1"/>
  <c r="DG22" i="1" s="1"/>
  <c r="CQ6" i="1"/>
  <c r="CQ9" i="1" s="1"/>
  <c r="AK13" i="1" l="1"/>
  <c r="AM6" i="1"/>
  <c r="BQ13" i="1"/>
  <c r="BS6" i="1"/>
  <c r="Q6" i="1"/>
  <c r="R13" i="1"/>
  <c r="AH13" i="1"/>
  <c r="AG6" i="1"/>
  <c r="AW6" i="1"/>
  <c r="AX13" i="1"/>
  <c r="BN13" i="1"/>
  <c r="BM6" i="1"/>
  <c r="CC6" i="1"/>
  <c r="CD13" i="1"/>
  <c r="DI6" i="1"/>
  <c r="DJ13" i="1"/>
  <c r="EO6" i="1"/>
  <c r="EP13" i="1"/>
  <c r="FU6" i="1"/>
  <c r="FV13" i="1"/>
  <c r="FF13" i="1"/>
  <c r="FE6" i="1"/>
  <c r="BA13" i="1"/>
  <c r="BC6" i="1"/>
  <c r="CQ24" i="1"/>
  <c r="CQ23" i="1"/>
  <c r="CW13" i="1"/>
  <c r="CY6" i="1"/>
  <c r="DM13" i="1"/>
  <c r="DO6" i="1"/>
  <c r="EC13" i="1"/>
  <c r="EE6" i="1"/>
  <c r="ES13" i="1"/>
  <c r="EU6" i="1"/>
  <c r="FI13" i="1"/>
  <c r="FK6" i="1"/>
  <c r="FY13" i="1"/>
  <c r="GA6" i="1"/>
  <c r="GO13" i="1"/>
  <c r="GQ6" i="1"/>
  <c r="DB22" i="1"/>
  <c r="DA9" i="1"/>
  <c r="FN22" i="1"/>
  <c r="FM9" i="1"/>
  <c r="AP13" i="1"/>
  <c r="DB13" i="1"/>
  <c r="FN13" i="1"/>
  <c r="AP31" i="1"/>
  <c r="DG24" i="1"/>
  <c r="DG23" i="1"/>
  <c r="FS24" i="1"/>
  <c r="FS23" i="1"/>
  <c r="CT13" i="1"/>
  <c r="CS6" i="1"/>
  <c r="U13" i="1"/>
  <c r="W6" i="1"/>
  <c r="Y6" i="1"/>
  <c r="Z13" i="1"/>
  <c r="AP22" i="1"/>
  <c r="AO9" i="1"/>
  <c r="BE6" i="1"/>
  <c r="BF13" i="1"/>
  <c r="CK6" i="1"/>
  <c r="CL13" i="1"/>
  <c r="DQ6" i="1"/>
  <c r="DR13" i="1"/>
  <c r="EW6" i="1"/>
  <c r="EX13" i="1"/>
  <c r="GC6" i="1"/>
  <c r="GD13" i="1"/>
  <c r="AE32" i="1"/>
  <c r="AE31" i="1"/>
  <c r="BK32" i="1"/>
  <c r="BK31" i="1"/>
  <c r="BV32" i="1"/>
  <c r="BV31" i="1"/>
  <c r="CQ32" i="1"/>
  <c r="CQ31" i="1"/>
  <c r="DB32" i="1"/>
  <c r="DB31" i="1"/>
  <c r="DW32" i="1"/>
  <c r="DW31" i="1"/>
  <c r="EH32" i="1"/>
  <c r="EH31" i="1"/>
  <c r="FC32" i="1"/>
  <c r="FC31" i="1"/>
  <c r="FN32" i="1"/>
  <c r="FN31" i="1"/>
  <c r="GI32" i="1"/>
  <c r="GI31" i="1"/>
  <c r="GT32" i="1"/>
  <c r="GT31" i="1"/>
  <c r="DZ13" i="1"/>
  <c r="DY6" i="1"/>
  <c r="GL13" i="1"/>
  <c r="GK6" i="1"/>
  <c r="CG13" i="1"/>
  <c r="CI6" i="1"/>
  <c r="FC24" i="1"/>
  <c r="FC23" i="1"/>
  <c r="DW24" i="1"/>
  <c r="DW23" i="1"/>
  <c r="GI24" i="1"/>
  <c r="GI23" i="1"/>
  <c r="M13" i="1"/>
  <c r="O6" i="1"/>
  <c r="AC13" i="1"/>
  <c r="AE6" i="1"/>
  <c r="AS13" i="1"/>
  <c r="AU6" i="1"/>
  <c r="BI13" i="1"/>
  <c r="BK6" i="1"/>
  <c r="BY13" i="1"/>
  <c r="CA6" i="1"/>
  <c r="BV13" i="1"/>
  <c r="EH13" i="1"/>
  <c r="GT13" i="1"/>
  <c r="BV22" i="1"/>
  <c r="DW9" i="1"/>
  <c r="GI9" i="1"/>
  <c r="O32" i="1"/>
  <c r="O31" i="1"/>
  <c r="AU32" i="1"/>
  <c r="AU31" i="1"/>
  <c r="CA32" i="1"/>
  <c r="CA31" i="1"/>
  <c r="CL32" i="1"/>
  <c r="CL31" i="1"/>
  <c r="DG32" i="1"/>
  <c r="DG31" i="1"/>
  <c r="DR32" i="1"/>
  <c r="DR31" i="1"/>
  <c r="EM32" i="1"/>
  <c r="EM31" i="1"/>
  <c r="EX32" i="1"/>
  <c r="EX31" i="1"/>
  <c r="FS32" i="1"/>
  <c r="FS31" i="1"/>
  <c r="GD32" i="1"/>
  <c r="GD31" i="1"/>
  <c r="Z31" i="1"/>
  <c r="BF31" i="1"/>
  <c r="EM24" i="1"/>
  <c r="EM23" i="1"/>
  <c r="W31" i="1"/>
  <c r="AM31" i="1"/>
  <c r="BC31" i="1"/>
  <c r="BS31" i="1"/>
  <c r="CI31" i="1"/>
  <c r="CY31" i="1"/>
  <c r="DO31" i="1"/>
  <c r="EE31" i="1"/>
  <c r="EU31" i="1"/>
  <c r="FK31" i="1"/>
  <c r="GA31" i="1"/>
  <c r="GQ31" i="1"/>
  <c r="AE9" i="1" l="1"/>
  <c r="AI6" i="1"/>
  <c r="AC6" i="1"/>
  <c r="AE22" i="1"/>
  <c r="BN22" i="1"/>
  <c r="BM9" i="1"/>
  <c r="EX22" i="1"/>
  <c r="EW9" i="1"/>
  <c r="CL22" i="1"/>
  <c r="CK9" i="1"/>
  <c r="AP23" i="1"/>
  <c r="AP24" i="1"/>
  <c r="FN23" i="1"/>
  <c r="FN24" i="1"/>
  <c r="FV22" i="1"/>
  <c r="FQ6" i="1"/>
  <c r="FU9" i="1"/>
  <c r="FW6" i="1"/>
  <c r="DJ22" i="1"/>
  <c r="DE6" i="1"/>
  <c r="DK6" i="1"/>
  <c r="DI9" i="1"/>
  <c r="GL22" i="1"/>
  <c r="GK9" i="1"/>
  <c r="GG6" i="1"/>
  <c r="GM6" i="1"/>
  <c r="FK22" i="1"/>
  <c r="FK9" i="1"/>
  <c r="FO6" i="1"/>
  <c r="FI6" i="1"/>
  <c r="BC22" i="1"/>
  <c r="BC9" i="1"/>
  <c r="BG6" i="1"/>
  <c r="BA6" i="1"/>
  <c r="AH22" i="1"/>
  <c r="AG9" i="1"/>
  <c r="BV24" i="1"/>
  <c r="BV23" i="1"/>
  <c r="CA22" i="1"/>
  <c r="CA9" i="1"/>
  <c r="CE6" i="1"/>
  <c r="BY6" i="1"/>
  <c r="AU22" i="1"/>
  <c r="AY6" i="1"/>
  <c r="AS6" i="1"/>
  <c r="AU9" i="1"/>
  <c r="O9" i="1"/>
  <c r="S6" i="1"/>
  <c r="M6" i="1"/>
  <c r="O22" i="1"/>
  <c r="CI22" i="1"/>
  <c r="CI9" i="1"/>
  <c r="CM6" i="1"/>
  <c r="CG6" i="1"/>
  <c r="DZ22" i="1"/>
  <c r="DY9" i="1"/>
  <c r="EA6" i="1"/>
  <c r="DU6" i="1"/>
  <c r="CT22" i="1"/>
  <c r="CS9" i="1"/>
  <c r="CU6" i="1"/>
  <c r="CO6" i="1"/>
  <c r="GA22" i="1"/>
  <c r="GA9" i="1"/>
  <c r="GE6" i="1"/>
  <c r="FY6" i="1"/>
  <c r="EU22" i="1"/>
  <c r="EU9" i="1"/>
  <c r="EY6" i="1"/>
  <c r="ES6" i="1"/>
  <c r="DO22" i="1"/>
  <c r="DO9" i="1"/>
  <c r="DS6" i="1"/>
  <c r="DM6" i="1"/>
  <c r="FF22" i="1"/>
  <c r="FE9" i="1"/>
  <c r="FA6" i="1"/>
  <c r="FG6" i="1"/>
  <c r="AM22" i="1"/>
  <c r="AQ6" i="1"/>
  <c r="AK6" i="1"/>
  <c r="AM9" i="1"/>
  <c r="BK22" i="1"/>
  <c r="BK9" i="1"/>
  <c r="BO6" i="1"/>
  <c r="BI6" i="1"/>
  <c r="W22" i="1"/>
  <c r="W9" i="1"/>
  <c r="U6" i="1"/>
  <c r="AA6" i="1"/>
  <c r="GQ22" i="1"/>
  <c r="GO6" i="1"/>
  <c r="GU6" i="1"/>
  <c r="GQ9" i="1"/>
  <c r="EE22" i="1"/>
  <c r="EC6" i="1"/>
  <c r="EI6" i="1"/>
  <c r="EE9" i="1"/>
  <c r="CY22" i="1"/>
  <c r="DC6" i="1"/>
  <c r="CW6" i="1"/>
  <c r="CY9" i="1"/>
  <c r="BS22" i="1"/>
  <c r="BQ6" i="1"/>
  <c r="BS9" i="1"/>
  <c r="BW6" i="1"/>
  <c r="GD22" i="1"/>
  <c r="GC9" i="1"/>
  <c r="DR22" i="1"/>
  <c r="DQ9" i="1"/>
  <c r="BF22" i="1"/>
  <c r="BE9" i="1"/>
  <c r="Z22" i="1"/>
  <c r="Y9" i="1"/>
  <c r="DB24" i="1"/>
  <c r="DB23" i="1"/>
  <c r="EP22" i="1"/>
  <c r="EQ6" i="1"/>
  <c r="EK6" i="1"/>
  <c r="EO9" i="1"/>
  <c r="CD22" i="1"/>
  <c r="CC9" i="1"/>
  <c r="AX22" i="1"/>
  <c r="AW9" i="1"/>
  <c r="R22" i="1"/>
  <c r="Q9" i="1"/>
  <c r="AX24" i="1" l="1"/>
  <c r="AX23" i="1"/>
  <c r="EK22" i="1"/>
  <c r="EK9" i="1"/>
  <c r="BF24" i="1"/>
  <c r="BF23" i="1"/>
  <c r="GD24" i="1"/>
  <c r="GD23" i="1"/>
  <c r="BS24" i="1"/>
  <c r="BS23" i="1"/>
  <c r="CY24" i="1"/>
  <c r="CY23" i="1"/>
  <c r="EE24" i="1"/>
  <c r="EE23" i="1"/>
  <c r="GQ24" i="1"/>
  <c r="GQ23" i="1"/>
  <c r="W24" i="1"/>
  <c r="W23" i="1"/>
  <c r="BK24" i="1"/>
  <c r="BK23" i="1"/>
  <c r="AM24" i="1"/>
  <c r="AM23" i="1"/>
  <c r="FF24" i="1"/>
  <c r="FF23" i="1"/>
  <c r="DO24" i="1"/>
  <c r="DO23" i="1"/>
  <c r="EU24" i="1"/>
  <c r="EU23" i="1"/>
  <c r="GA24" i="1"/>
  <c r="GA23" i="1"/>
  <c r="CT24" i="1"/>
  <c r="CT23" i="1"/>
  <c r="DZ24" i="1"/>
  <c r="DZ23" i="1"/>
  <c r="CI24" i="1"/>
  <c r="CI23" i="1"/>
  <c r="AU24" i="1"/>
  <c r="AU23" i="1"/>
  <c r="CA24" i="1"/>
  <c r="CA23" i="1"/>
  <c r="AH24" i="1"/>
  <c r="AH23" i="1"/>
  <c r="BC24" i="1"/>
  <c r="BC23" i="1"/>
  <c r="FK24" i="1"/>
  <c r="FK23" i="1"/>
  <c r="GL24" i="1"/>
  <c r="GL23" i="1"/>
  <c r="DJ24" i="1"/>
  <c r="DJ23" i="1"/>
  <c r="FV23" i="1"/>
  <c r="FV24" i="1"/>
  <c r="EX24" i="1"/>
  <c r="EX23" i="1"/>
  <c r="AC22" i="1"/>
  <c r="AC9" i="1"/>
  <c r="EC22" i="1"/>
  <c r="EC9" i="1"/>
  <c r="FQ22" i="1"/>
  <c r="FQ9" i="1"/>
  <c r="AE24" i="1"/>
  <c r="AE23" i="1"/>
  <c r="BI22" i="1"/>
  <c r="BI9" i="1"/>
  <c r="DM9" i="1"/>
  <c r="DM22" i="1"/>
  <c r="ES22" i="1"/>
  <c r="ES9" i="1"/>
  <c r="FY9" i="1"/>
  <c r="FY22" i="1"/>
  <c r="CO22" i="1"/>
  <c r="CO9" i="1"/>
  <c r="DU22" i="1"/>
  <c r="DU9" i="1"/>
  <c r="CG22" i="1"/>
  <c r="CG9" i="1"/>
  <c r="O24" i="1"/>
  <c r="O23" i="1"/>
  <c r="BY22" i="1"/>
  <c r="BY9" i="1"/>
  <c r="BA9" i="1"/>
  <c r="BA22" i="1"/>
  <c r="FI22" i="1"/>
  <c r="FI9" i="1"/>
  <c r="BQ22" i="1"/>
  <c r="BQ9" i="1"/>
  <c r="GO22" i="1"/>
  <c r="GO9" i="1"/>
  <c r="DE22" i="1"/>
  <c r="DE9" i="1"/>
  <c r="R23" i="1"/>
  <c r="R24" i="1"/>
  <c r="CD24" i="1"/>
  <c r="CD23" i="1"/>
  <c r="EP23" i="1"/>
  <c r="EP24" i="1"/>
  <c r="Z24" i="1"/>
  <c r="Z23" i="1"/>
  <c r="DR24" i="1"/>
  <c r="DR23" i="1"/>
  <c r="CW22" i="1"/>
  <c r="CW9" i="1"/>
  <c r="U22" i="1"/>
  <c r="U9" i="1"/>
  <c r="AK22" i="1"/>
  <c r="AK9" i="1"/>
  <c r="FA22" i="1"/>
  <c r="FA9" i="1"/>
  <c r="M22" i="1"/>
  <c r="M9" i="1"/>
  <c r="AS22" i="1"/>
  <c r="AS9" i="1"/>
  <c r="GG22" i="1"/>
  <c r="GG9" i="1"/>
  <c r="CL24" i="1"/>
  <c r="CL23" i="1"/>
  <c r="BN24" i="1"/>
  <c r="BN23" i="1"/>
</calcChain>
</file>

<file path=xl/sharedStrings.xml><?xml version="1.0" encoding="utf-8"?>
<sst xmlns="http://schemas.openxmlformats.org/spreadsheetml/2006/main" count="3667" uniqueCount="232">
  <si>
    <t>Контрольные замеры по ПС 220/35 кВ Электросталь</t>
  </si>
  <si>
    <t>Дата: 17.06.2020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</si>
  <si>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</si>
  <si>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</si>
  <si>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</si>
  <si>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</si>
  <si>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</si>
  <si>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</si>
  <si>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</si>
  <si>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</si>
  <si>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</si>
  <si>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</si>
  <si>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</si>
  <si>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</si>
  <si>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</si>
  <si>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</si>
  <si>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</si>
  <si>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</si>
  <si>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</si>
  <si>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</si>
  <si>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Итого:</t>
  </si>
  <si>
    <t>220 кВ</t>
  </si>
  <si>
    <t>35 кВ</t>
  </si>
  <si>
    <t>Переменные потери, МВА</t>
  </si>
  <si>
    <t>dPпер + djQпер</t>
  </si>
  <si>
    <t>+ j</t>
  </si>
  <si>
    <t>Нагрузка, приведенная к шинам 220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</si>
  <si>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</si>
  <si>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</si>
  <si>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</si>
  <si>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</si>
  <si>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</si>
  <si>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</si>
  <si>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Т№1 -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</si>
  <si>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</si>
  <si>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</si>
  <si>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</si>
  <si>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</si>
  <si>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</si>
  <si>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</si>
  <si>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</si>
  <si>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220 кВ</t>
  </si>
  <si>
    <t>В 220 кВ Т№1 1С</t>
  </si>
  <si>
    <t>Небаланс по шине 1С 220 кВ</t>
  </si>
  <si>
    <t>Небаланс по шинам 220 кВ</t>
  </si>
  <si>
    <t>1С 35 кВ</t>
  </si>
  <si>
    <t>В 35 кВ Т№1 1С</t>
  </si>
  <si>
    <t>СТК-1 (яч.3)</t>
  </si>
  <si>
    <t>выкл.</t>
  </si>
  <si>
    <t>СТК-2 (яч.4)</t>
  </si>
  <si>
    <t>ДСП-80 (яч.6)</t>
  </si>
  <si>
    <t>Резерв (яч.7)</t>
  </si>
  <si>
    <t>Небаланс по шине 1С 35 кВ</t>
  </si>
  <si>
    <t>Небаланс по шинам 35 кВ</t>
  </si>
  <si>
    <t>Замер провёл:</t>
  </si>
  <si>
    <t>Волошина С.Н.</t>
  </si>
  <si>
    <t>Контрольные замеры по ПС 110/35/6 кВ ГПП-1</t>
  </si>
  <si>
    <t>№2</t>
  </si>
  <si>
    <t>2С</t>
  </si>
  <si>
    <t>№3</t>
  </si>
  <si>
    <t>3С</t>
  </si>
  <si>
    <t>110 кВ</t>
  </si>
  <si>
    <t>6 кВ</t>
  </si>
  <si>
    <t>Нагрузка, приведенная к шинам 110 кВ, с учетом потерь, МВА</t>
  </si>
  <si>
    <t>Т№2 - ВН</t>
  </si>
  <si>
    <t>Т№3 - ВН</t>
  </si>
  <si>
    <t>Т№3 - СН</t>
  </si>
  <si>
    <t>Т№2 - НН</t>
  </si>
  <si>
    <t>Т№3 - НН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</si>
  <si>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</si>
  <si>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</si>
  <si>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</si>
  <si>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</si>
  <si>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</si>
  <si>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</si>
  <si>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</si>
  <si>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</si>
  <si>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</si>
  <si>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</si>
  <si>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</si>
  <si>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</si>
  <si>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В 35 кВ Т№3 1С</t>
  </si>
  <si>
    <t>Печь-Ковш (ЗРУ35  АПК) (яч.7)</t>
  </si>
  <si>
    <t>1С 6 кВ</t>
  </si>
  <si>
    <t>В 6 кВ Т№1 1С</t>
  </si>
  <si>
    <t>СВ 6 кВ 1С-2С</t>
  </si>
  <si>
    <t>СВ 6 кВ 1С-3С</t>
  </si>
  <si>
    <t>Груп.реактор №1(яч.6)</t>
  </si>
  <si>
    <t xml:space="preserve">ПС 11-1 (яч.1-3) </t>
  </si>
  <si>
    <t xml:space="preserve">ПС 2-1 (яч.5-7) </t>
  </si>
  <si>
    <t xml:space="preserve">ПС 23-1 (яч.8) </t>
  </si>
  <si>
    <t xml:space="preserve">ПС 21-1 (яч.10) </t>
  </si>
  <si>
    <t xml:space="preserve">ЦЭС-1 (яч.9-11) </t>
  </si>
  <si>
    <t xml:space="preserve">ПС 4-1 (яч.12-14) </t>
  </si>
  <si>
    <t xml:space="preserve">ПС 3-1 (яч.13-15) </t>
  </si>
  <si>
    <t xml:space="preserve"> Мех.завод № 4 (яч.17-19)</t>
  </si>
  <si>
    <t xml:space="preserve"> Мех.завод № 2 (яч.2-4)</t>
  </si>
  <si>
    <t>Небаланс по шине 1С 6 кВ</t>
  </si>
  <si>
    <t>2С 6 кВ</t>
  </si>
  <si>
    <t>В 6 кВ Т№2 2С</t>
  </si>
  <si>
    <t>СВ 6 кВ 2С-1С</t>
  </si>
  <si>
    <t xml:space="preserve">ЦЭС-4 (яч.21-23) </t>
  </si>
  <si>
    <t xml:space="preserve">ЦЭС-2 (яч.25-27) </t>
  </si>
  <si>
    <t xml:space="preserve">Резерв (яч.29-31) </t>
  </si>
  <si>
    <t xml:space="preserve">ПС 6-2 (яч.33-35) </t>
  </si>
  <si>
    <t>Мех.завод № 3 (яч.36)</t>
  </si>
  <si>
    <t>ПС 3-2 (яч.37-39)</t>
  </si>
  <si>
    <t xml:space="preserve">ПС 23-2 (яч.38) </t>
  </si>
  <si>
    <t>ПС 21-2 (яч.40)</t>
  </si>
  <si>
    <t>ПС 12-2 (яч.41-43)</t>
  </si>
  <si>
    <t xml:space="preserve">ПС 8-2 (яч.42) </t>
  </si>
  <si>
    <t xml:space="preserve">Груп.реактор №2 (яч.44) </t>
  </si>
  <si>
    <t xml:space="preserve">ПС 11-2 (яч.45-47) </t>
  </si>
  <si>
    <t xml:space="preserve">ПС 4-2 (яч.46-48) </t>
  </si>
  <si>
    <t>Небаланс по шине 2С 6 кВ</t>
  </si>
  <si>
    <t>3С 6 кВ</t>
  </si>
  <si>
    <t>В 6 кВ Т№3 3С</t>
  </si>
  <si>
    <t>СВ 6 кВ 3С-1С</t>
  </si>
  <si>
    <t xml:space="preserve">ЦЭС-3 (яч.49-51) </t>
  </si>
  <si>
    <t xml:space="preserve">ПС 6-1 (яч.53-55) </t>
  </si>
  <si>
    <t xml:space="preserve"> ПС №1 Город (яч.57-59)</t>
  </si>
  <si>
    <t xml:space="preserve"> Эл.печь(ДСП-10) (яч.61-63)</t>
  </si>
  <si>
    <t xml:space="preserve">Резерв (яч.65-67) </t>
  </si>
  <si>
    <t xml:space="preserve">ПС 17-3 (яч.69-71) </t>
  </si>
  <si>
    <t xml:space="preserve">Мех.завод №1 (яч.70-72) </t>
  </si>
  <si>
    <t xml:space="preserve">Мех.завод №5 (яч.66-68) </t>
  </si>
  <si>
    <t>Резерв (яч.62)</t>
  </si>
  <si>
    <t>Резерв (яч.64)</t>
  </si>
  <si>
    <t>Небаланс по шине 3С 6 кВ</t>
  </si>
  <si>
    <t>Небаланс по шинам 6 кВ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</si>
  <si>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</si>
  <si>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</si>
  <si>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</si>
  <si>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</si>
  <si>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</si>
  <si>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</si>
  <si>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</si>
  <si>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</si>
  <si>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</si>
  <si>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</si>
  <si>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ПС № 36-1 (яч.31)</t>
  </si>
  <si>
    <t>ПС № 53-1 (яч.27)</t>
  </si>
  <si>
    <t>ПС № 30-1 (яч.25)</t>
  </si>
  <si>
    <t xml:space="preserve">ПС № 17-1 (яч.24) </t>
  </si>
  <si>
    <t xml:space="preserve">ЦЭС-5 (яч.23) </t>
  </si>
  <si>
    <t>Резерв (яч.6)</t>
  </si>
  <si>
    <t>Резерв (яч.29)</t>
  </si>
  <si>
    <t>ПС №№ 26,27-1,28 (яч.4)</t>
  </si>
  <si>
    <t xml:space="preserve">ПС № 29-1 (яч.5) </t>
  </si>
  <si>
    <t>ПП Сосьва СН (яч.28)</t>
  </si>
  <si>
    <t>Резерв (яч.3)</t>
  </si>
  <si>
    <t>Резерв (яч.30)</t>
  </si>
  <si>
    <t>ТСН№2</t>
  </si>
  <si>
    <t xml:space="preserve">ПС №№ 26,27-2 (яч.11) </t>
  </si>
  <si>
    <t xml:space="preserve">ПС № 29-2 (яч.12) </t>
  </si>
  <si>
    <t xml:space="preserve">ПС № 20-2 (яч.18) </t>
  </si>
  <si>
    <t xml:space="preserve">ПС № 17-2 (яч.16) </t>
  </si>
  <si>
    <t xml:space="preserve">Резерв (яч.17) </t>
  </si>
  <si>
    <t xml:space="preserve">ПС № 30-2 (яч.19) </t>
  </si>
  <si>
    <t xml:space="preserve">№ 53-2 (яч.21) </t>
  </si>
  <si>
    <t>ЦЭС-6 (яч.22)</t>
  </si>
  <si>
    <t>ПС № 36-2 (яч.10)</t>
  </si>
  <si>
    <t>Волошина С,Н.</t>
  </si>
  <si>
    <t>ВЫолошина С.Н.</t>
  </si>
  <si>
    <t>ПС ГПП-1</t>
  </si>
  <si>
    <t>Время</t>
  </si>
  <si>
    <t>Мех.завод №2 6 кВ</t>
  </si>
  <si>
    <t>Мех.завод №3 6 кВ</t>
  </si>
  <si>
    <t>Мех.завод №4 
6 кВ</t>
  </si>
  <si>
    <t>КЛ 35 кВ Печь-ковш</t>
  </si>
  <si>
    <t>МВт</t>
  </si>
  <si>
    <t>17.06.20 1:00</t>
  </si>
  <si>
    <t xml:space="preserve">  00:00</t>
  </si>
  <si>
    <t>Исп. Волошина С.Н.</t>
  </si>
  <si>
    <t>т. 5-39-93</t>
  </si>
  <si>
    <t>Контрольные замеры по ПС 6/0,4 кВ ЗРУ 6 кВ Кисл.ст.(ПС №36 от ГПП-2)</t>
  </si>
  <si>
    <t>С</t>
  </si>
  <si>
    <t>0,4 кВ</t>
  </si>
  <si>
    <t>Нагрузка, приведенная к шинам 6 кВ, с учетом потерь, МВА</t>
  </si>
  <si>
    <t>С 6 кВ</t>
  </si>
  <si>
    <t>В 6 кВ Т№1 С</t>
  </si>
  <si>
    <t xml:space="preserve">Двиг.возд.компрес. (яч.3) </t>
  </si>
  <si>
    <t>Небаланс по шине С 6 кВ</t>
  </si>
  <si>
    <t>С 0,4 кВ</t>
  </si>
  <si>
    <t>В 0,4 кВ Т№1 С</t>
  </si>
  <si>
    <t>Небаланс по шине С 0,4 кВ</t>
  </si>
  <si>
    <t>Небаланс по шинам 0,4 кВ</t>
  </si>
  <si>
    <t>Контрольные замеры по ПП 6 кВ ЦЭС Мет завод</t>
  </si>
  <si>
    <t>Генераторы</t>
  </si>
  <si>
    <t>3С, 4С</t>
  </si>
  <si>
    <t>№4</t>
  </si>
  <si>
    <t>4С</t>
  </si>
  <si>
    <t>В 6 кВ Г№3 1С</t>
  </si>
  <si>
    <t xml:space="preserve">ЦЭС-1 яч.30 </t>
  </si>
  <si>
    <t>Резерв яч.31</t>
  </si>
  <si>
    <t xml:space="preserve">Воздуходувка № 12 яч.46 </t>
  </si>
  <si>
    <t>ПС 18-2 яч.13</t>
  </si>
  <si>
    <t>ПС 36-2 яч.32</t>
  </si>
  <si>
    <t>ЦЭС1-ТЭЦ1 яч.42</t>
  </si>
  <si>
    <t>ТСН№3</t>
  </si>
  <si>
    <t xml:space="preserve">ЦЭС-2 яч.27 </t>
  </si>
  <si>
    <t xml:space="preserve"> Воздуходувка № 11 яч.29</t>
  </si>
  <si>
    <t xml:space="preserve">Воздуходувка № 10 яч.40 </t>
  </si>
  <si>
    <t xml:space="preserve">Турбокомпрессор № 4 яч.44 </t>
  </si>
  <si>
    <t>ЦЭС-5 яч.33</t>
  </si>
  <si>
    <t>ПС 14-2 яч.45</t>
  </si>
  <si>
    <t>Резерв  яч.34</t>
  </si>
  <si>
    <t>ЦЭС2-ТЭЦ2 яч.28</t>
  </si>
  <si>
    <t>СВ 6 кВ 3С-4С</t>
  </si>
  <si>
    <t>В 6 кВ Г№1 3С</t>
  </si>
  <si>
    <t>В 6 кВ Г№2 3С</t>
  </si>
  <si>
    <t>ТСН№4</t>
  </si>
  <si>
    <t xml:space="preserve">Воздуходувка № 9 яч.8 </t>
  </si>
  <si>
    <t>ЦЭС-3 яч.18</t>
  </si>
  <si>
    <t xml:space="preserve"> ЦЭС-6 яч 21</t>
  </si>
  <si>
    <t>ПС 14-1 яч.9</t>
  </si>
  <si>
    <t xml:space="preserve">Насос 11 яч.19 </t>
  </si>
  <si>
    <t xml:space="preserve">Турбокомпрессор № 5 яч.17 </t>
  </si>
  <si>
    <t xml:space="preserve">Турбокомпрессор № 6 яч.20 </t>
  </si>
  <si>
    <t>Воздуходувка 13 яч.16</t>
  </si>
  <si>
    <t xml:space="preserve">ПС 18-1 яч.5 </t>
  </si>
  <si>
    <t>ЦЭС3-ТЭЦ3 яч.14</t>
  </si>
  <si>
    <t>4С 6 кВ</t>
  </si>
  <si>
    <t>СВ 6 кВ 4С-3С</t>
  </si>
  <si>
    <t>В 6 кВ Г№1 4С</t>
  </si>
  <si>
    <t>В 6 кВ Г№2 4С</t>
  </si>
  <si>
    <t xml:space="preserve">Турбокомпресор № 3 яч.6 </t>
  </si>
  <si>
    <t xml:space="preserve">ЦЭС-4 яч.15 </t>
  </si>
  <si>
    <t>ПС 36-1 яч.3</t>
  </si>
  <si>
    <t xml:space="preserve">Турбокомпрессор № 1 яч.4 </t>
  </si>
  <si>
    <t>ЦЭС4-ТЭЦ4 яч.11</t>
  </si>
  <si>
    <t>Небаланс по шине 4С 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</si>
</sst>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b/>
      <sz val="18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20">
    <xf numFmtId="0" fontId="0" fillId="0" borderId="0" xfId="0"/>
    <xf numFmtId="0" fontId="2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9" xfId="0" applyFont="1" applyBorder="1"/>
    <xf numFmtId="0" fontId="4" fillId="0" borderId="60" xfId="0" applyFont="1" applyBorder="1" applyAlignment="1">
      <alignment horizontal="center" vertical="center"/>
    </xf>
    <xf numFmtId="0" fontId="2" fillId="0" borderId="21" xfId="0" applyFont="1" applyBorder="1"/>
    <xf numFmtId="0" fontId="10" fillId="0" borderId="0" xfId="1"/>
    <xf numFmtId="0" fontId="10" fillId="0" borderId="60" xfId="1" applyBorder="1" applyAlignment="1">
      <alignment horizontal="center" vertical="distributed"/>
    </xf>
    <xf numFmtId="0" fontId="10" fillId="0" borderId="60" xfId="1" applyBorder="1" applyAlignment="1">
      <alignment horizontal="center" vertical="distributed" wrapText="1"/>
    </xf>
    <xf numFmtId="0" fontId="10" fillId="0" borderId="70" xfId="1" applyBorder="1" applyAlignment="1">
      <alignment horizontal="center"/>
    </xf>
    <xf numFmtId="49" fontId="10" fillId="0" borderId="11" xfId="1" applyNumberFormat="1" applyBorder="1" applyAlignment="1">
      <alignment horizontal="center"/>
    </xf>
    <xf numFmtId="166" fontId="10" fillId="0" borderId="9" xfId="1" applyNumberFormat="1" applyBorder="1" applyAlignment="1">
      <alignment horizontal="center"/>
    </xf>
    <xf numFmtId="166" fontId="10" fillId="0" borderId="14" xfId="1" applyNumberFormat="1" applyBorder="1" applyAlignment="1">
      <alignment horizontal="center"/>
    </xf>
    <xf numFmtId="20" fontId="10" fillId="0" borderId="18" xfId="1" applyNumberFormat="1" applyBorder="1" applyAlignment="1">
      <alignment horizontal="center"/>
    </xf>
    <xf numFmtId="166" fontId="10" fillId="0" borderId="16" xfId="1" applyNumberFormat="1" applyBorder="1" applyAlignment="1">
      <alignment horizontal="center"/>
    </xf>
    <xf numFmtId="166" fontId="10" fillId="0" borderId="21" xfId="1" applyNumberFormat="1" applyBorder="1" applyAlignment="1">
      <alignment horizontal="center"/>
    </xf>
    <xf numFmtId="20" fontId="10" fillId="0" borderId="45" xfId="1" applyNumberFormat="1" applyBorder="1" applyAlignment="1">
      <alignment horizontal="center"/>
    </xf>
    <xf numFmtId="166" fontId="10" fillId="0" borderId="31" xfId="1" applyNumberFormat="1" applyBorder="1" applyAlignment="1">
      <alignment horizontal="center"/>
    </xf>
    <xf numFmtId="166" fontId="10" fillId="0" borderId="34" xfId="1" applyNumberFormat="1" applyBorder="1" applyAlignment="1">
      <alignment horizontal="center"/>
    </xf>
    <xf numFmtId="0" fontId="10" fillId="0" borderId="0" xfId="1" applyAlignment="1">
      <alignment horizontal="left"/>
    </xf>
    <xf numFmtId="0" fontId="10" fillId="0" borderId="0" xfId="1" applyAlignment="1">
      <alignment horizont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14" xfId="0" applyNumberFormat="1" applyFont="1" applyBorder="1"/>
    <xf numFmtId="165" fontId="5" fillId="0" borderId="13" xfId="0" applyNumberFormat="1" applyFont="1" applyBorder="1"/>
    <xf numFmtId="165" fontId="5" fillId="0" borderId="9" xfId="0" applyNumberFormat="1" applyFont="1" applyBorder="1"/>
    <xf numFmtId="2" fontId="5" fillId="0" borderId="9" xfId="0" applyNumberFormat="1" applyFont="1" applyBorder="1"/>
    <xf numFmtId="164" fontId="5" fillId="0" borderId="9" xfId="0" applyNumberFormat="1" applyFont="1" applyBorder="1"/>
    <xf numFmtId="164" fontId="5" fillId="0" borderId="14" xfId="0" applyNumberFormat="1" applyFont="1" applyBorder="1"/>
    <xf numFmtId="165" fontId="5" fillId="0" borderId="11" xfId="0" applyNumberFormat="1" applyFont="1" applyBorder="1"/>
    <xf numFmtId="2" fontId="2" fillId="0" borderId="16" xfId="0" applyNumberFormat="1" applyFont="1" applyBorder="1"/>
    <xf numFmtId="164" fontId="5" fillId="0" borderId="16" xfId="0" applyNumberFormat="1" applyFont="1" applyBorder="1"/>
    <xf numFmtId="164" fontId="5" fillId="0" borderId="21" xfId="0" applyNumberFormat="1" applyFont="1" applyBorder="1"/>
    <xf numFmtId="165" fontId="5" fillId="0" borderId="18" xfId="0" applyNumberFormat="1" applyFont="1" applyBorder="1"/>
    <xf numFmtId="165" fontId="5" fillId="0" borderId="16" xfId="0" applyNumberFormat="1" applyFont="1" applyBorder="1"/>
    <xf numFmtId="0" fontId="2" fillId="0" borderId="18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6" fillId="0" borderId="16" xfId="0" applyNumberFormat="1" applyFont="1" applyBorder="1"/>
    <xf numFmtId="164" fontId="6" fillId="0" borderId="21" xfId="0" applyNumberFormat="1" applyFont="1" applyBorder="1"/>
    <xf numFmtId="165" fontId="5" fillId="0" borderId="20" xfId="0" applyNumberFormat="1" applyFont="1" applyBorder="1"/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164" fontId="2" fillId="0" borderId="16" xfId="0" applyNumberFormat="1" applyFont="1" applyBorder="1"/>
    <xf numFmtId="164" fontId="2" fillId="0" borderId="21" xfId="0" applyNumberFormat="1" applyFont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4" xfId="0" applyFont="1" applyBorder="1"/>
    <xf numFmtId="165" fontId="7" fillId="0" borderId="11" xfId="0" applyNumberFormat="1" applyFont="1" applyBorder="1"/>
    <xf numFmtId="0" fontId="4" fillId="0" borderId="5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7" fillId="0" borderId="13" xfId="0" applyNumberFormat="1" applyFont="1" applyBorder="1"/>
    <xf numFmtId="165" fontId="7" fillId="0" borderId="18" xfId="0" applyNumberFormat="1" applyFont="1" applyBorder="1"/>
    <xf numFmtId="0" fontId="7" fillId="0" borderId="16" xfId="0" applyFont="1" applyBorder="1"/>
    <xf numFmtId="2" fontId="7" fillId="0" borderId="16" xfId="0" applyNumberFormat="1" applyFont="1" applyBorder="1"/>
    <xf numFmtId="0" fontId="7" fillId="0" borderId="21" xfId="0" applyFont="1" applyBorder="1"/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7" fillId="0" borderId="20" xfId="0" applyNumberFormat="1" applyFont="1" applyBorder="1"/>
    <xf numFmtId="2" fontId="7" fillId="0" borderId="31" xfId="0" applyNumberFormat="1" applyFont="1" applyBorder="1"/>
    <xf numFmtId="0" fontId="7" fillId="0" borderId="31" xfId="0" applyFont="1" applyBorder="1"/>
    <xf numFmtId="0" fontId="7" fillId="0" borderId="34" xfId="0" applyFont="1" applyBorder="1"/>
    <xf numFmtId="165" fontId="7" fillId="0" borderId="45" xfId="0" applyNumberFormat="1" applyFont="1" applyBorder="1"/>
    <xf numFmtId="0" fontId="2" fillId="0" borderId="4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7" fillId="0" borderId="33" xfId="0" applyNumberFormat="1" applyFont="1" applyBorder="1"/>
    <xf numFmtId="164" fontId="7" fillId="0" borderId="39" xfId="0" applyNumberFormat="1" applyFont="1" applyBorder="1" applyAlignment="1">
      <alignment horizontal="right" indent="2"/>
    </xf>
    <xf numFmtId="164" fontId="7" fillId="0" borderId="41" xfId="0" applyNumberFormat="1" applyFont="1" applyBorder="1" applyAlignment="1">
      <alignment horizontal="right" indent="2"/>
    </xf>
    <xf numFmtId="164" fontId="7" fillId="0" borderId="42" xfId="0" applyNumberFormat="1" applyFont="1" applyBorder="1"/>
    <xf numFmtId="164" fontId="7" fillId="0" borderId="39" xfId="0" applyNumberFormat="1" applyFont="1" applyBorder="1"/>
    <xf numFmtId="164" fontId="7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4" fontId="7" fillId="0" borderId="63" xfId="0" applyNumberFormat="1" applyFont="1" applyBorder="1"/>
    <xf numFmtId="164" fontId="7" fillId="0" borderId="63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right" indent="2"/>
    </xf>
    <xf numFmtId="164" fontId="7" fillId="0" borderId="64" xfId="0" applyNumberFormat="1" applyFont="1" applyBorder="1" applyAlignment="1">
      <alignment horizontal="right" indent="2"/>
    </xf>
    <xf numFmtId="164" fontId="7" fillId="0" borderId="62" xfId="0" applyNumberFormat="1" applyFont="1" applyBorder="1"/>
    <xf numFmtId="164" fontId="7" fillId="0" borderId="25" xfId="0" applyNumberFormat="1" applyFont="1" applyBorder="1" applyAlignment="1">
      <alignment horizontal="right" indent="2"/>
    </xf>
    <xf numFmtId="164" fontId="7" fillId="0" borderId="27" xfId="0" applyNumberFormat="1" applyFont="1" applyBorder="1" applyAlignment="1">
      <alignment horizontal="right" indent="2"/>
    </xf>
    <xf numFmtId="164" fontId="7" fillId="0" borderId="43" xfId="0" applyNumberFormat="1" applyFont="1" applyBorder="1"/>
    <xf numFmtId="164" fontId="7" fillId="0" borderId="25" xfId="0" applyNumberFormat="1" applyFont="1" applyBorder="1"/>
    <xf numFmtId="164" fontId="7" fillId="0" borderId="25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8" fillId="0" borderId="42" xfId="0" applyNumberFormat="1" applyFont="1" applyBorder="1"/>
    <xf numFmtId="2" fontId="8" fillId="0" borderId="39" xfId="0" applyNumberFormat="1" applyFont="1" applyBorder="1"/>
    <xf numFmtId="2" fontId="8" fillId="0" borderId="39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right" indent="2"/>
    </xf>
    <xf numFmtId="2" fontId="8" fillId="0" borderId="41" xfId="0" applyNumberFormat="1" applyFont="1" applyBorder="1" applyAlignment="1">
      <alignment horizontal="right" indent="2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8" fillId="0" borderId="62" xfId="0" applyNumberFormat="1" applyFont="1" applyBorder="1"/>
    <xf numFmtId="2" fontId="8" fillId="0" borderId="63" xfId="0" applyNumberFormat="1" applyFont="1" applyBorder="1"/>
    <xf numFmtId="2" fontId="8" fillId="0" borderId="63" xfId="0" applyNumberFormat="1" applyFont="1" applyBorder="1" applyAlignment="1">
      <alignment horizontal="center"/>
    </xf>
    <xf numFmtId="2" fontId="8" fillId="0" borderId="63" xfId="0" applyNumberFormat="1" applyFont="1" applyBorder="1" applyAlignment="1">
      <alignment horizontal="right" indent="2"/>
    </xf>
    <xf numFmtId="2" fontId="8" fillId="0" borderId="64" xfId="0" applyNumberFormat="1" applyFont="1" applyBorder="1" applyAlignment="1">
      <alignment horizontal="right" indent="2"/>
    </xf>
    <xf numFmtId="0" fontId="4" fillId="0" borderId="4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9" fillId="0" borderId="25" xfId="0" applyNumberFormat="1" applyFont="1" applyBorder="1"/>
    <xf numFmtId="2" fontId="9" fillId="0" borderId="25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right" indent="2"/>
    </xf>
    <xf numFmtId="2" fontId="9" fillId="0" borderId="27" xfId="0" applyNumberFormat="1" applyFont="1" applyBorder="1" applyAlignment="1">
      <alignment horizontal="right" indent="2"/>
    </xf>
    <xf numFmtId="2" fontId="9" fillId="0" borderId="43" xfId="0" applyNumberFormat="1" applyFont="1" applyBorder="1"/>
    <xf numFmtId="0" fontId="3" fillId="0" borderId="2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right" indent="8"/>
    </xf>
    <xf numFmtId="2" fontId="2" fillId="0" borderId="39" xfId="0" applyNumberFormat="1" applyFont="1" applyBorder="1" applyAlignment="1">
      <alignment horizontal="right" indent="8"/>
    </xf>
    <xf numFmtId="2" fontId="2" fillId="0" borderId="41" xfId="0" applyNumberFormat="1" applyFont="1" applyBorder="1" applyAlignment="1">
      <alignment horizontal="right" indent="8"/>
    </xf>
    <xf numFmtId="2" fontId="2" fillId="0" borderId="62" xfId="0" applyNumberFormat="1" applyFont="1" applyBorder="1" applyAlignment="1">
      <alignment horizontal="right" indent="8"/>
    </xf>
    <xf numFmtId="2" fontId="2" fillId="0" borderId="63" xfId="0" applyNumberFormat="1" applyFont="1" applyBorder="1" applyAlignment="1">
      <alignment horizontal="right" indent="8"/>
    </xf>
    <xf numFmtId="2" fontId="2" fillId="0" borderId="64" xfId="0" applyNumberFormat="1" applyFont="1" applyBorder="1" applyAlignment="1">
      <alignment horizontal="right" indent="8"/>
    </xf>
    <xf numFmtId="2" fontId="2" fillId="0" borderId="43" xfId="0" applyNumberFormat="1" applyFont="1" applyBorder="1" applyAlignment="1">
      <alignment horizontal="right" indent="8"/>
    </xf>
    <xf numFmtId="2" fontId="2" fillId="0" borderId="25" xfId="0" applyNumberFormat="1" applyFont="1" applyBorder="1" applyAlignment="1">
      <alignment horizontal="right" indent="8"/>
    </xf>
    <xf numFmtId="2" fontId="2" fillId="0" borderId="27" xfId="0" applyNumberFormat="1" applyFont="1" applyBorder="1" applyAlignment="1">
      <alignment horizontal="right" indent="8"/>
    </xf>
    <xf numFmtId="0" fontId="4" fillId="0" borderId="4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29" xfId="0" applyFont="1" applyBorder="1"/>
    <xf numFmtId="0" fontId="2" fillId="0" borderId="52" xfId="0" applyFont="1" applyBorder="1"/>
    <xf numFmtId="165" fontId="2" fillId="0" borderId="53" xfId="0" applyNumberFormat="1" applyFont="1" applyBorder="1"/>
    <xf numFmtId="165" fontId="2" fillId="0" borderId="29" xfId="0" applyNumberFormat="1" applyFont="1" applyBorder="1"/>
    <xf numFmtId="2" fontId="2" fillId="0" borderId="29" xfId="0" applyNumberFormat="1" applyFont="1" applyBorder="1"/>
    <xf numFmtId="2" fontId="2" fillId="0" borderId="52" xfId="0" applyNumberFormat="1" applyFont="1" applyBorder="1"/>
    <xf numFmtId="0" fontId="4" fillId="0" borderId="18" xfId="0" applyFont="1" applyBorder="1"/>
    <xf numFmtId="0" fontId="4" fillId="0" borderId="16" xfId="0" applyFont="1" applyBorder="1"/>
    <xf numFmtId="165" fontId="6" fillId="0" borderId="18" xfId="0" applyNumberFormat="1" applyFont="1" applyBorder="1"/>
    <xf numFmtId="165" fontId="6" fillId="0" borderId="16" xfId="0" applyNumberFormat="1" applyFont="1" applyBorder="1"/>
    <xf numFmtId="2" fontId="6" fillId="0" borderId="16" xfId="0" applyNumberFormat="1" applyFont="1" applyBorder="1"/>
    <xf numFmtId="2" fontId="6" fillId="0" borderId="21" xfId="0" applyNumberFormat="1" applyFont="1" applyBorder="1"/>
    <xf numFmtId="2" fontId="7" fillId="0" borderId="34" xfId="0" applyNumberFormat="1" applyFont="1" applyBorder="1"/>
    <xf numFmtId="165" fontId="7" fillId="0" borderId="31" xfId="0" applyNumberFormat="1" applyFont="1" applyBorder="1"/>
    <xf numFmtId="0" fontId="8" fillId="0" borderId="4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5" fontId="2" fillId="0" borderId="18" xfId="0" applyNumberFormat="1" applyFont="1" applyBorder="1"/>
    <xf numFmtId="165" fontId="2" fillId="0" borderId="16" xfId="0" applyNumberFormat="1" applyFont="1" applyBorder="1"/>
    <xf numFmtId="2" fontId="2" fillId="0" borderId="21" xfId="0" applyNumberFormat="1" applyFont="1" applyBorder="1"/>
    <xf numFmtId="2" fontId="7" fillId="0" borderId="55" xfId="0" applyNumberFormat="1" applyFont="1" applyBorder="1"/>
    <xf numFmtId="2" fontId="7" fillId="0" borderId="58" xfId="0" applyNumberFormat="1" applyFont="1" applyBorder="1"/>
    <xf numFmtId="165" fontId="7" fillId="0" borderId="57" xfId="0" applyNumberFormat="1" applyFont="1" applyBorder="1"/>
    <xf numFmtId="165" fontId="7" fillId="0" borderId="55" xfId="0" applyNumberFormat="1" applyFont="1" applyBorder="1"/>
    <xf numFmtId="0" fontId="8" fillId="0" borderId="5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2" fontId="8" fillId="0" borderId="3" xfId="0" applyNumberFormat="1" applyFont="1" applyBorder="1"/>
    <xf numFmtId="2" fontId="8" fillId="0" borderId="59" xfId="0" applyNumberFormat="1" applyFont="1" applyBorder="1"/>
    <xf numFmtId="165" fontId="8" fillId="0" borderId="60" xfId="0" applyNumberFormat="1" applyFont="1" applyBorder="1"/>
    <xf numFmtId="165" fontId="8" fillId="0" borderId="3" xfId="0" applyNumberFormat="1" applyFont="1" applyBorder="1"/>
    <xf numFmtId="0" fontId="8" fillId="0" borderId="6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4" fillId="0" borderId="37" xfId="0" applyFont="1" applyBorder="1" applyAlignment="1">
      <alignment horizontal="right" indent="1"/>
    </xf>
    <xf numFmtId="0" fontId="4" fillId="0" borderId="35" xfId="0" applyFont="1" applyBorder="1" applyAlignment="1">
      <alignment horizontal="right" indent="1"/>
    </xf>
    <xf numFmtId="0" fontId="4" fillId="0" borderId="36" xfId="0" applyFont="1" applyBorder="1" applyAlignment="1">
      <alignment horizontal="right" indent="1"/>
    </xf>
    <xf numFmtId="0" fontId="2" fillId="0" borderId="37" xfId="0" applyFont="1" applyBorder="1"/>
    <xf numFmtId="0" fontId="2" fillId="0" borderId="35" xfId="0" applyFont="1" applyBorder="1"/>
    <xf numFmtId="0" fontId="2" fillId="0" borderId="36" xfId="0" applyFont="1" applyBorder="1"/>
    <xf numFmtId="2" fontId="2" fillId="0" borderId="9" xfId="0" applyNumberFormat="1" applyFont="1" applyBorder="1"/>
    <xf numFmtId="2" fontId="2" fillId="0" borderId="14" xfId="0" applyNumberFormat="1" applyFont="1" applyBorder="1"/>
    <xf numFmtId="165" fontId="2" fillId="0" borderId="11" xfId="0" applyNumberFormat="1" applyFont="1" applyBorder="1"/>
    <xf numFmtId="165" fontId="2" fillId="0" borderId="9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2" fontId="2" fillId="0" borderId="55" xfId="0" applyNumberFormat="1" applyFont="1" applyBorder="1"/>
    <xf numFmtId="2" fontId="2" fillId="0" borderId="58" xfId="0" applyNumberFormat="1" applyFont="1" applyBorder="1"/>
    <xf numFmtId="165" fontId="2" fillId="0" borderId="57" xfId="0" applyNumberFormat="1" applyFont="1" applyBorder="1"/>
    <xf numFmtId="165" fontId="2" fillId="0" borderId="55" xfId="0" applyNumberFormat="1" applyFont="1" applyBorder="1"/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165" fontId="7" fillId="0" borderId="60" xfId="0" applyNumberFormat="1" applyFont="1" applyBorder="1"/>
    <xf numFmtId="165" fontId="7" fillId="0" borderId="3" xfId="0" applyNumberFormat="1" applyFont="1" applyBorder="1"/>
    <xf numFmtId="2" fontId="7" fillId="0" borderId="3" xfId="0" applyNumberFormat="1" applyFont="1" applyBorder="1"/>
    <xf numFmtId="2" fontId="7" fillId="0" borderId="59" xfId="0" applyNumberFormat="1" applyFont="1" applyBorder="1"/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5" fillId="0" borderId="16" xfId="0" applyNumberFormat="1" applyFont="1" applyBorder="1"/>
    <xf numFmtId="2" fontId="5" fillId="0" borderId="21" xfId="0" applyNumberFormat="1" applyFont="1" applyBorder="1"/>
    <xf numFmtId="0" fontId="2" fillId="0" borderId="5" xfId="0" applyFont="1" applyBorder="1"/>
    <xf numFmtId="0" fontId="2" fillId="0" borderId="7" xfId="0" applyFont="1" applyBorder="1"/>
    <xf numFmtId="2" fontId="8" fillId="0" borderId="44" xfId="0" applyNumberFormat="1" applyFont="1" applyBorder="1"/>
    <xf numFmtId="0" fontId="4" fillId="0" borderId="5" xfId="0" applyFont="1" applyBorder="1" applyAlignment="1">
      <alignment horizontal="right" indent="1"/>
    </xf>
    <xf numFmtId="0" fontId="4" fillId="0" borderId="7" xfId="0" applyFont="1" applyBorder="1" applyAlignment="1">
      <alignment horizontal="right" indent="1"/>
    </xf>
    <xf numFmtId="0" fontId="8" fillId="0" borderId="2" xfId="0" applyFont="1" applyBorder="1" applyAlignment="1">
      <alignment horizontal="center"/>
    </xf>
    <xf numFmtId="2" fontId="7" fillId="0" borderId="56" xfId="0" applyNumberFormat="1" applyFont="1" applyBorder="1"/>
    <xf numFmtId="2" fontId="6" fillId="0" borderId="19" xfId="0" applyNumberFormat="1" applyFont="1" applyBorder="1"/>
    <xf numFmtId="0" fontId="8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4" fillId="0" borderId="15" xfId="0" applyFont="1" applyBorder="1"/>
    <xf numFmtId="2" fontId="2" fillId="0" borderId="19" xfId="0" applyNumberFormat="1" applyFont="1" applyBorder="1"/>
    <xf numFmtId="0" fontId="4" fillId="0" borderId="28" xfId="0" applyFont="1" applyBorder="1" applyAlignment="1">
      <alignment horizontal="center"/>
    </xf>
    <xf numFmtId="2" fontId="2" fillId="0" borderId="48" xfId="0" applyNumberFormat="1" applyFont="1" applyBorder="1"/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right" indent="8"/>
    </xf>
    <xf numFmtId="2" fontId="2" fillId="0" borderId="40" xfId="0" applyNumberFormat="1" applyFont="1" applyBorder="1" applyAlignment="1">
      <alignment horizontal="right" indent="8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right" indent="2"/>
    </xf>
    <xf numFmtId="2" fontId="9" fillId="0" borderId="24" xfId="0" applyNumberFormat="1" applyFont="1" applyBorder="1"/>
    <xf numFmtId="2" fontId="8" fillId="0" borderId="40" xfId="0" applyNumberFormat="1" applyFont="1" applyBorder="1" applyAlignment="1">
      <alignment horizontal="right" indent="2"/>
    </xf>
    <xf numFmtId="164" fontId="7" fillId="0" borderId="35" xfId="0" applyNumberFormat="1" applyFont="1" applyBorder="1" applyAlignment="1">
      <alignment horizontal="right" indent="2"/>
    </xf>
    <xf numFmtId="164" fontId="7" fillId="0" borderId="7" xfId="0" applyNumberFormat="1" applyFont="1" applyBorder="1" applyAlignment="1">
      <alignment horizontal="right" indent="2"/>
    </xf>
    <xf numFmtId="0" fontId="4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7" fillId="0" borderId="36" xfId="0" applyNumberFormat="1" applyFont="1" applyBorder="1" applyAlignment="1">
      <alignment horizontal="right" indent="2"/>
    </xf>
    <xf numFmtId="164" fontId="7" fillId="0" borderId="37" xfId="0" applyNumberFormat="1" applyFont="1" applyBorder="1"/>
    <xf numFmtId="164" fontId="7" fillId="0" borderId="35" xfId="0" applyNumberFormat="1" applyFont="1" applyBorder="1"/>
    <xf numFmtId="164" fontId="7" fillId="0" borderId="3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7" fillId="0" borderId="30" xfId="0" applyNumberFormat="1" applyFont="1" applyBorder="1"/>
    <xf numFmtId="0" fontId="7" fillId="0" borderId="32" xfId="0" applyFont="1" applyBorder="1"/>
    <xf numFmtId="0" fontId="7" fillId="0" borderId="12" xfId="0" applyFont="1" applyBorder="1"/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64" fontId="5" fillId="0" borderId="19" xfId="0" applyNumberFormat="1" applyFont="1" applyBorder="1"/>
    <xf numFmtId="0" fontId="2" fillId="0" borderId="15" xfId="0" applyFont="1" applyBorder="1"/>
    <xf numFmtId="164" fontId="6" fillId="0" borderId="19" xfId="0" applyNumberFormat="1" applyFont="1" applyBorder="1"/>
    <xf numFmtId="164" fontId="5" fillId="0" borderId="12" xfId="0" applyNumberFormat="1" applyFont="1" applyBorder="1"/>
    <xf numFmtId="164" fontId="2" fillId="0" borderId="12" xfId="0" applyNumberFormat="1" applyFont="1" applyBorder="1"/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65" fontId="5" fillId="0" borderId="57" xfId="0" applyNumberFormat="1" applyFont="1" applyBorder="1"/>
    <xf numFmtId="165" fontId="5" fillId="0" borderId="55" xfId="0" applyNumberFormat="1" applyFont="1" applyBorder="1"/>
    <xf numFmtId="165" fontId="2" fillId="0" borderId="13" xfId="0" applyNumberFormat="1" applyFont="1" applyBorder="1"/>
    <xf numFmtId="165" fontId="2" fillId="0" borderId="20" xfId="0" applyNumberFormat="1" applyFont="1" applyBorder="1"/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2" fillId="0" borderId="42" xfId="1" applyFont="1" applyBorder="1" applyAlignment="1">
      <alignment horizontal="center" vertical="center"/>
    </xf>
    <xf numFmtId="0" fontId="12" fillId="0" borderId="65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204" ht="30" customHeight="1" thickBo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204" ht="24.95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6">
        <v>0.125</v>
      </c>
      <c r="N3" s="37"/>
      <c r="O3" s="37"/>
      <c r="P3" s="37"/>
      <c r="Q3" s="37"/>
      <c r="R3" s="37"/>
      <c r="S3" s="37"/>
      <c r="T3" s="37"/>
      <c r="U3" s="36">
        <v>0.16666666666666666</v>
      </c>
      <c r="V3" s="37"/>
      <c r="W3" s="37"/>
      <c r="X3" s="37"/>
      <c r="Y3" s="37"/>
      <c r="Z3" s="37"/>
      <c r="AA3" s="37"/>
      <c r="AB3" s="37"/>
      <c r="AC3" s="36">
        <v>0.20833333333333334</v>
      </c>
      <c r="AD3" s="37"/>
      <c r="AE3" s="37"/>
      <c r="AF3" s="37"/>
      <c r="AG3" s="37"/>
      <c r="AH3" s="37"/>
      <c r="AI3" s="37"/>
      <c r="AJ3" s="37"/>
      <c r="AK3" s="36">
        <v>0.25</v>
      </c>
      <c r="AL3" s="37"/>
      <c r="AM3" s="37"/>
      <c r="AN3" s="37"/>
      <c r="AO3" s="37"/>
      <c r="AP3" s="37"/>
      <c r="AQ3" s="37"/>
      <c r="AR3" s="37"/>
      <c r="AS3" s="36">
        <v>0.29166666666666669</v>
      </c>
      <c r="AT3" s="37"/>
      <c r="AU3" s="37"/>
      <c r="AV3" s="37"/>
      <c r="AW3" s="37"/>
      <c r="AX3" s="37"/>
      <c r="AY3" s="37"/>
      <c r="AZ3" s="37"/>
      <c r="BA3" s="36">
        <v>0.33333333333333331</v>
      </c>
      <c r="BB3" s="37"/>
      <c r="BC3" s="37"/>
      <c r="BD3" s="37"/>
      <c r="BE3" s="37"/>
      <c r="BF3" s="37"/>
      <c r="BG3" s="37"/>
      <c r="BH3" s="37"/>
      <c r="BI3" s="36">
        <v>0.375</v>
      </c>
      <c r="BJ3" s="37"/>
      <c r="BK3" s="37"/>
      <c r="BL3" s="37"/>
      <c r="BM3" s="37"/>
      <c r="BN3" s="37"/>
      <c r="BO3" s="37"/>
      <c r="BP3" s="37"/>
      <c r="BQ3" s="36">
        <v>0.41666666666666669</v>
      </c>
      <c r="BR3" s="37"/>
      <c r="BS3" s="37"/>
      <c r="BT3" s="37"/>
      <c r="BU3" s="37"/>
      <c r="BV3" s="37"/>
      <c r="BW3" s="37"/>
      <c r="BX3" s="37"/>
      <c r="BY3" s="36">
        <v>0.45833333333333331</v>
      </c>
      <c r="BZ3" s="37"/>
      <c r="CA3" s="37"/>
      <c r="CB3" s="37"/>
      <c r="CC3" s="37"/>
      <c r="CD3" s="37"/>
      <c r="CE3" s="37"/>
      <c r="CF3" s="37"/>
      <c r="CG3" s="36">
        <v>0.5</v>
      </c>
      <c r="CH3" s="37"/>
      <c r="CI3" s="37"/>
      <c r="CJ3" s="37"/>
      <c r="CK3" s="37"/>
      <c r="CL3" s="37"/>
      <c r="CM3" s="37"/>
      <c r="CN3" s="37"/>
      <c r="CO3" s="36">
        <v>0.54166666666666663</v>
      </c>
      <c r="CP3" s="37"/>
      <c r="CQ3" s="37"/>
      <c r="CR3" s="37"/>
      <c r="CS3" s="37"/>
      <c r="CT3" s="37"/>
      <c r="CU3" s="37"/>
      <c r="CV3" s="37"/>
      <c r="CW3" s="36">
        <v>0.58333333333333337</v>
      </c>
      <c r="CX3" s="37"/>
      <c r="CY3" s="37"/>
      <c r="CZ3" s="37"/>
      <c r="DA3" s="37"/>
      <c r="DB3" s="37"/>
      <c r="DC3" s="37"/>
      <c r="DD3" s="37"/>
      <c r="DE3" s="36">
        <v>0.625</v>
      </c>
      <c r="DF3" s="37"/>
      <c r="DG3" s="37"/>
      <c r="DH3" s="37"/>
      <c r="DI3" s="37"/>
      <c r="DJ3" s="37"/>
      <c r="DK3" s="37"/>
      <c r="DL3" s="37"/>
      <c r="DM3" s="36">
        <v>0.66666666666666663</v>
      </c>
      <c r="DN3" s="37"/>
      <c r="DO3" s="37"/>
      <c r="DP3" s="37"/>
      <c r="DQ3" s="37"/>
      <c r="DR3" s="37"/>
      <c r="DS3" s="37"/>
      <c r="DT3" s="37"/>
      <c r="DU3" s="36">
        <v>0.70833333333333337</v>
      </c>
      <c r="DV3" s="37"/>
      <c r="DW3" s="37"/>
      <c r="DX3" s="37"/>
      <c r="DY3" s="37"/>
      <c r="DZ3" s="37"/>
      <c r="EA3" s="37"/>
      <c r="EB3" s="37"/>
      <c r="EC3" s="36">
        <v>0.75</v>
      </c>
      <c r="ED3" s="37"/>
      <c r="EE3" s="37"/>
      <c r="EF3" s="37"/>
      <c r="EG3" s="37"/>
      <c r="EH3" s="37"/>
      <c r="EI3" s="37"/>
      <c r="EJ3" s="37"/>
      <c r="EK3" s="36">
        <v>0.79166666666666663</v>
      </c>
      <c r="EL3" s="37"/>
      <c r="EM3" s="37"/>
      <c r="EN3" s="37"/>
      <c r="EO3" s="37"/>
      <c r="EP3" s="37"/>
      <c r="EQ3" s="37"/>
      <c r="ER3" s="37"/>
      <c r="ES3" s="36">
        <v>0.83333333333333337</v>
      </c>
      <c r="ET3" s="37"/>
      <c r="EU3" s="37"/>
      <c r="EV3" s="37"/>
      <c r="EW3" s="37"/>
      <c r="EX3" s="37"/>
      <c r="EY3" s="37"/>
      <c r="EZ3" s="37"/>
      <c r="FA3" s="36">
        <v>0.875</v>
      </c>
      <c r="FB3" s="37"/>
      <c r="FC3" s="37"/>
      <c r="FD3" s="37"/>
      <c r="FE3" s="37"/>
      <c r="FF3" s="37"/>
      <c r="FG3" s="37"/>
      <c r="FH3" s="37"/>
      <c r="FI3" s="36">
        <v>0.91666666666666663</v>
      </c>
      <c r="FJ3" s="37"/>
      <c r="FK3" s="37"/>
      <c r="FL3" s="37"/>
      <c r="FM3" s="37"/>
      <c r="FN3" s="37"/>
      <c r="FO3" s="37"/>
      <c r="FP3" s="37"/>
      <c r="FQ3" s="36">
        <v>0.95833333333333337</v>
      </c>
      <c r="FR3" s="37"/>
      <c r="FS3" s="37"/>
      <c r="FT3" s="37"/>
      <c r="FU3" s="37"/>
      <c r="FV3" s="37"/>
      <c r="FW3" s="37"/>
      <c r="FX3" s="37"/>
      <c r="FY3" s="36">
        <v>0</v>
      </c>
      <c r="FZ3" s="37"/>
      <c r="GA3" s="37"/>
      <c r="GB3" s="37"/>
      <c r="GC3" s="37"/>
      <c r="GD3" s="37"/>
      <c r="GE3" s="37"/>
      <c r="GF3" s="37"/>
      <c r="GG3" s="36">
        <v>4.1666666666666664E-2</v>
      </c>
      <c r="GH3" s="37"/>
      <c r="GI3" s="37"/>
      <c r="GJ3" s="37"/>
      <c r="GK3" s="37"/>
      <c r="GL3" s="37"/>
      <c r="GM3" s="37"/>
      <c r="GN3" s="37"/>
      <c r="GO3" s="36">
        <v>8.3333333333333329E-2</v>
      </c>
      <c r="GP3" s="37"/>
      <c r="GQ3" s="37"/>
      <c r="GR3" s="37"/>
      <c r="GS3" s="37"/>
      <c r="GT3" s="37"/>
      <c r="GU3" s="37"/>
      <c r="GV3" s="37"/>
    </row>
    <row r="4" spans="1:204" ht="30" customHeight="1" thickBo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204" ht="15.75" customHeight="1" thickBot="1" x14ac:dyDescent="0.25">
      <c r="A5" s="19" t="s">
        <v>3</v>
      </c>
      <c r="B5" s="14" t="s">
        <v>4</v>
      </c>
      <c r="C5" s="14" t="s">
        <v>5</v>
      </c>
      <c r="D5" s="6" t="s">
        <v>6</v>
      </c>
      <c r="E5" s="43" t="s">
        <v>7</v>
      </c>
      <c r="F5" s="41"/>
      <c r="G5" s="40" t="s">
        <v>8</v>
      </c>
      <c r="H5" s="41"/>
      <c r="I5" s="40" t="s">
        <v>9</v>
      </c>
      <c r="J5" s="41"/>
      <c r="K5" s="40" t="s">
        <v>10</v>
      </c>
      <c r="L5" s="42"/>
      <c r="M5" s="43" t="s">
        <v>11</v>
      </c>
      <c r="N5" s="41"/>
      <c r="O5" s="40" t="s">
        <v>12</v>
      </c>
      <c r="P5" s="41"/>
      <c r="Q5" s="40" t="s">
        <v>13</v>
      </c>
      <c r="R5" s="41"/>
      <c r="S5" s="40" t="s">
        <v>14</v>
      </c>
      <c r="T5" s="42"/>
      <c r="U5" s="43" t="s">
        <v>11</v>
      </c>
      <c r="V5" s="41"/>
      <c r="W5" s="40" t="s">
        <v>12</v>
      </c>
      <c r="X5" s="41"/>
      <c r="Y5" s="40" t="s">
        <v>13</v>
      </c>
      <c r="Z5" s="41"/>
      <c r="AA5" s="40" t="s">
        <v>14</v>
      </c>
      <c r="AB5" s="42"/>
      <c r="AC5" s="43" t="s">
        <v>11</v>
      </c>
      <c r="AD5" s="41"/>
      <c r="AE5" s="40" t="s">
        <v>12</v>
      </c>
      <c r="AF5" s="41"/>
      <c r="AG5" s="40" t="s">
        <v>13</v>
      </c>
      <c r="AH5" s="41"/>
      <c r="AI5" s="40" t="s">
        <v>14</v>
      </c>
      <c r="AJ5" s="42"/>
      <c r="AK5" s="43" t="s">
        <v>11</v>
      </c>
      <c r="AL5" s="41"/>
      <c r="AM5" s="40" t="s">
        <v>12</v>
      </c>
      <c r="AN5" s="41"/>
      <c r="AO5" s="40" t="s">
        <v>13</v>
      </c>
      <c r="AP5" s="41"/>
      <c r="AQ5" s="40" t="s">
        <v>14</v>
      </c>
      <c r="AR5" s="42"/>
      <c r="AS5" s="43" t="s">
        <v>11</v>
      </c>
      <c r="AT5" s="41"/>
      <c r="AU5" s="40" t="s">
        <v>12</v>
      </c>
      <c r="AV5" s="41"/>
      <c r="AW5" s="40" t="s">
        <v>13</v>
      </c>
      <c r="AX5" s="41"/>
      <c r="AY5" s="40" t="s">
        <v>14</v>
      </c>
      <c r="AZ5" s="42"/>
      <c r="BA5" s="43" t="s">
        <v>11</v>
      </c>
      <c r="BB5" s="41"/>
      <c r="BC5" s="40" t="s">
        <v>12</v>
      </c>
      <c r="BD5" s="41"/>
      <c r="BE5" s="40" t="s">
        <v>13</v>
      </c>
      <c r="BF5" s="41"/>
      <c r="BG5" s="40" t="s">
        <v>14</v>
      </c>
      <c r="BH5" s="42"/>
      <c r="BI5" s="43" t="s">
        <v>11</v>
      </c>
      <c r="BJ5" s="41"/>
      <c r="BK5" s="40" t="s">
        <v>12</v>
      </c>
      <c r="BL5" s="41"/>
      <c r="BM5" s="40" t="s">
        <v>13</v>
      </c>
      <c r="BN5" s="41"/>
      <c r="BO5" s="40" t="s">
        <v>14</v>
      </c>
      <c r="BP5" s="42"/>
      <c r="BQ5" s="43" t="s">
        <v>11</v>
      </c>
      <c r="BR5" s="41"/>
      <c r="BS5" s="40" t="s">
        <v>12</v>
      </c>
      <c r="BT5" s="41"/>
      <c r="BU5" s="40" t="s">
        <v>13</v>
      </c>
      <c r="BV5" s="41"/>
      <c r="BW5" s="40" t="s">
        <v>14</v>
      </c>
      <c r="BX5" s="42"/>
      <c r="BY5" s="43" t="s">
        <v>11</v>
      </c>
      <c r="BZ5" s="41"/>
      <c r="CA5" s="40" t="s">
        <v>12</v>
      </c>
      <c r="CB5" s="41"/>
      <c r="CC5" s="40" t="s">
        <v>13</v>
      </c>
      <c r="CD5" s="41"/>
      <c r="CE5" s="40" t="s">
        <v>14</v>
      </c>
      <c r="CF5" s="42"/>
      <c r="CG5" s="43" t="s">
        <v>11</v>
      </c>
      <c r="CH5" s="41"/>
      <c r="CI5" s="40" t="s">
        <v>12</v>
      </c>
      <c r="CJ5" s="41"/>
      <c r="CK5" s="40" t="s">
        <v>13</v>
      </c>
      <c r="CL5" s="41"/>
      <c r="CM5" s="40" t="s">
        <v>14</v>
      </c>
      <c r="CN5" s="42"/>
      <c r="CO5" s="43" t="s">
        <v>11</v>
      </c>
      <c r="CP5" s="41"/>
      <c r="CQ5" s="40" t="s">
        <v>12</v>
      </c>
      <c r="CR5" s="41"/>
      <c r="CS5" s="40" t="s">
        <v>13</v>
      </c>
      <c r="CT5" s="41"/>
      <c r="CU5" s="40" t="s">
        <v>14</v>
      </c>
      <c r="CV5" s="42"/>
      <c r="CW5" s="43" t="s">
        <v>11</v>
      </c>
      <c r="CX5" s="41"/>
      <c r="CY5" s="40" t="s">
        <v>12</v>
      </c>
      <c r="CZ5" s="41"/>
      <c r="DA5" s="40" t="s">
        <v>13</v>
      </c>
      <c r="DB5" s="41"/>
      <c r="DC5" s="40" t="s">
        <v>14</v>
      </c>
      <c r="DD5" s="42"/>
      <c r="DE5" s="43" t="s">
        <v>11</v>
      </c>
      <c r="DF5" s="41"/>
      <c r="DG5" s="40" t="s">
        <v>12</v>
      </c>
      <c r="DH5" s="41"/>
      <c r="DI5" s="40" t="s">
        <v>13</v>
      </c>
      <c r="DJ5" s="41"/>
      <c r="DK5" s="40" t="s">
        <v>14</v>
      </c>
      <c r="DL5" s="42"/>
      <c r="DM5" s="43" t="s">
        <v>11</v>
      </c>
      <c r="DN5" s="41"/>
      <c r="DO5" s="40" t="s">
        <v>12</v>
      </c>
      <c r="DP5" s="41"/>
      <c r="DQ5" s="40" t="s">
        <v>13</v>
      </c>
      <c r="DR5" s="41"/>
      <c r="DS5" s="40" t="s">
        <v>14</v>
      </c>
      <c r="DT5" s="42"/>
      <c r="DU5" s="43" t="s">
        <v>11</v>
      </c>
      <c r="DV5" s="41"/>
      <c r="DW5" s="40" t="s">
        <v>12</v>
      </c>
      <c r="DX5" s="41"/>
      <c r="DY5" s="40" t="s">
        <v>13</v>
      </c>
      <c r="DZ5" s="41"/>
      <c r="EA5" s="40" t="s">
        <v>14</v>
      </c>
      <c r="EB5" s="42"/>
      <c r="EC5" s="43" t="s">
        <v>11</v>
      </c>
      <c r="ED5" s="41"/>
      <c r="EE5" s="40" t="s">
        <v>12</v>
      </c>
      <c r="EF5" s="41"/>
      <c r="EG5" s="40" t="s">
        <v>13</v>
      </c>
      <c r="EH5" s="41"/>
      <c r="EI5" s="40" t="s">
        <v>14</v>
      </c>
      <c r="EJ5" s="42"/>
      <c r="EK5" s="43" t="s">
        <v>11</v>
      </c>
      <c r="EL5" s="41"/>
      <c r="EM5" s="40" t="s">
        <v>12</v>
      </c>
      <c r="EN5" s="41"/>
      <c r="EO5" s="40" t="s">
        <v>13</v>
      </c>
      <c r="EP5" s="41"/>
      <c r="EQ5" s="40" t="s">
        <v>14</v>
      </c>
      <c r="ER5" s="42"/>
      <c r="ES5" s="43" t="s">
        <v>11</v>
      </c>
      <c r="ET5" s="41"/>
      <c r="EU5" s="40" t="s">
        <v>12</v>
      </c>
      <c r="EV5" s="41"/>
      <c r="EW5" s="40" t="s">
        <v>13</v>
      </c>
      <c r="EX5" s="41"/>
      <c r="EY5" s="40" t="s">
        <v>14</v>
      </c>
      <c r="EZ5" s="42"/>
      <c r="FA5" s="43" t="s">
        <v>11</v>
      </c>
      <c r="FB5" s="41"/>
      <c r="FC5" s="40" t="s">
        <v>12</v>
      </c>
      <c r="FD5" s="41"/>
      <c r="FE5" s="40" t="s">
        <v>13</v>
      </c>
      <c r="FF5" s="41"/>
      <c r="FG5" s="40" t="s">
        <v>14</v>
      </c>
      <c r="FH5" s="42"/>
      <c r="FI5" s="43" t="s">
        <v>11</v>
      </c>
      <c r="FJ5" s="41"/>
      <c r="FK5" s="40" t="s">
        <v>12</v>
      </c>
      <c r="FL5" s="41"/>
      <c r="FM5" s="40" t="s">
        <v>13</v>
      </c>
      <c r="FN5" s="41"/>
      <c r="FO5" s="40" t="s">
        <v>14</v>
      </c>
      <c r="FP5" s="42"/>
      <c r="FQ5" s="43" t="s">
        <v>11</v>
      </c>
      <c r="FR5" s="41"/>
      <c r="FS5" s="40" t="s">
        <v>12</v>
      </c>
      <c r="FT5" s="41"/>
      <c r="FU5" s="40" t="s">
        <v>13</v>
      </c>
      <c r="FV5" s="41"/>
      <c r="FW5" s="40" t="s">
        <v>14</v>
      </c>
      <c r="FX5" s="42"/>
      <c r="FY5" s="43" t="s">
        <v>11</v>
      </c>
      <c r="FZ5" s="41"/>
      <c r="GA5" s="40" t="s">
        <v>12</v>
      </c>
      <c r="GB5" s="41"/>
      <c r="GC5" s="40" t="s">
        <v>13</v>
      </c>
      <c r="GD5" s="41"/>
      <c r="GE5" s="40" t="s">
        <v>14</v>
      </c>
      <c r="GF5" s="42"/>
      <c r="GG5" s="43" t="s">
        <v>11</v>
      </c>
      <c r="GH5" s="41"/>
      <c r="GI5" s="40" t="s">
        <v>12</v>
      </c>
      <c r="GJ5" s="41"/>
      <c r="GK5" s="40" t="s">
        <v>13</v>
      </c>
      <c r="GL5" s="41"/>
      <c r="GM5" s="40" t="s">
        <v>14</v>
      </c>
      <c r="GN5" s="42"/>
      <c r="GO5" s="43" t="s">
        <v>11</v>
      </c>
      <c r="GP5" s="41"/>
      <c r="GQ5" s="40" t="s">
        <v>12</v>
      </c>
      <c r="GR5" s="41"/>
      <c r="GS5" s="40" t="s">
        <v>13</v>
      </c>
      <c r="GT5" s="41"/>
      <c r="GU5" s="40" t="s">
        <v>14</v>
      </c>
      <c r="GV5" s="42"/>
    </row>
    <row r="6" spans="1:204" x14ac:dyDescent="0.2">
      <c r="A6" s="11" t="s">
        <v>15</v>
      </c>
      <c r="B6" s="12">
        <v>31.5</v>
      </c>
      <c r="C6" s="13">
        <v>7.1999996900558472E-2</v>
      </c>
      <c r="D6" s="10">
        <v>0.74699997901916504</v>
      </c>
      <c r="E6" s="45">
        <v>110</v>
      </c>
      <c r="F6" s="46"/>
      <c r="G6" s="47" t="s">
        <v>16</v>
      </c>
      <c r="H6" s="47"/>
      <c r="I6" s="48">
        <v>0.21899999678134918</v>
      </c>
      <c r="J6" s="48"/>
      <c r="K6" s="48">
        <v>10.800000190734863</v>
      </c>
      <c r="L6" s="49"/>
      <c r="M6" s="50" t="s">
        <v>17</v>
      </c>
      <c r="N6" s="51"/>
      <c r="O6" s="52">
        <f>M22</f>
        <v>3.6276817058526971</v>
      </c>
      <c r="P6" s="52"/>
      <c r="Q6" s="52">
        <f>R22</f>
        <v>2.8201918768744769</v>
      </c>
      <c r="R6" s="52"/>
      <c r="S6" s="53">
        <f>IF(O6=0,0,COS(ATAN(Q6/O6)))</f>
        <v>0.78949334706033747</v>
      </c>
      <c r="T6" s="54"/>
      <c r="U6" s="55" t="s">
        <v>17</v>
      </c>
      <c r="V6" s="51"/>
      <c r="W6" s="52">
        <f>U22</f>
        <v>3.4353886491531762</v>
      </c>
      <c r="X6" s="52"/>
      <c r="Y6" s="52">
        <f>Z22</f>
        <v>2.8156418024050294</v>
      </c>
      <c r="Z6" s="52"/>
      <c r="AA6" s="53">
        <f>IF(W6=0,0,COS(ATAN(Y6/W6)))</f>
        <v>0.77341975732949364</v>
      </c>
      <c r="AB6" s="54"/>
      <c r="AC6" s="55" t="s">
        <v>17</v>
      </c>
      <c r="AD6" s="51"/>
      <c r="AE6" s="52">
        <f>AC22</f>
        <v>2.4742558737673779</v>
      </c>
      <c r="AF6" s="52"/>
      <c r="AG6" s="52">
        <f>AH22</f>
        <v>2.894041834740531</v>
      </c>
      <c r="AH6" s="52"/>
      <c r="AI6" s="53">
        <f>IF(AE6=0,0,COS(ATAN(AG6/AE6)))</f>
        <v>0.64982923444613594</v>
      </c>
      <c r="AJ6" s="54"/>
      <c r="AK6" s="55" t="s">
        <v>17</v>
      </c>
      <c r="AL6" s="51"/>
      <c r="AM6" s="52">
        <f>AK22</f>
        <v>2.1857981015190528</v>
      </c>
      <c r="AN6" s="52"/>
      <c r="AO6" s="52">
        <f>AP22</f>
        <v>2.694932315294948</v>
      </c>
      <c r="AP6" s="52"/>
      <c r="AQ6" s="53">
        <f>IF(AM6=0,0,COS(ATAN(AO6/AM6)))</f>
        <v>0.62992676914098178</v>
      </c>
      <c r="AR6" s="54"/>
      <c r="AS6" s="55" t="s">
        <v>17</v>
      </c>
      <c r="AT6" s="51"/>
      <c r="AU6" s="52">
        <f>AS22</f>
        <v>2.8589818604785679</v>
      </c>
      <c r="AV6" s="52"/>
      <c r="AW6" s="52">
        <f>AX22</f>
        <v>3.1933223243877129</v>
      </c>
      <c r="AX6" s="52"/>
      <c r="AY6" s="53">
        <f>IF(AU6=0,0,COS(ATAN(AW6/AU6)))</f>
        <v>0.66702789986277689</v>
      </c>
      <c r="AZ6" s="54"/>
      <c r="BA6" s="55" t="s">
        <v>17</v>
      </c>
      <c r="BB6" s="51"/>
      <c r="BC6" s="52">
        <f>BA22</f>
        <v>2.7624082970903849</v>
      </c>
      <c r="BD6" s="52"/>
      <c r="BE6" s="52">
        <f>BF22</f>
        <v>2.7044116292458407</v>
      </c>
      <c r="BF6" s="52"/>
      <c r="BG6" s="53">
        <f>IF(BC6=0,0,COS(ATAN(BE6/BC6)))</f>
        <v>0.71456815998728429</v>
      </c>
      <c r="BH6" s="54"/>
      <c r="BI6" s="55" t="s">
        <v>17</v>
      </c>
      <c r="BJ6" s="51"/>
      <c r="BK6" s="52">
        <f>BI22</f>
        <v>4.1088594504124538</v>
      </c>
      <c r="BL6" s="52"/>
      <c r="BM6" s="52">
        <f>BN22</f>
        <v>3.2224870185107597</v>
      </c>
      <c r="BN6" s="52"/>
      <c r="BO6" s="53">
        <f>IF(BK6=0,0,COS(ATAN(BM6/BK6)))</f>
        <v>0.78686716590276906</v>
      </c>
      <c r="BP6" s="54"/>
      <c r="BQ6" s="55" t="s">
        <v>17</v>
      </c>
      <c r="BR6" s="51"/>
      <c r="BS6" s="52">
        <f>BQ22</f>
        <v>5.3607894151510704</v>
      </c>
      <c r="BT6" s="52"/>
      <c r="BU6" s="52">
        <f>BV22</f>
        <v>4.3395338042250984</v>
      </c>
      <c r="BV6" s="52"/>
      <c r="BW6" s="53">
        <f>IF(BS6=0,0,COS(ATAN(BU6/BS6)))</f>
        <v>0.77725570958950219</v>
      </c>
      <c r="BX6" s="54"/>
      <c r="BY6" s="55" t="s">
        <v>17</v>
      </c>
      <c r="BZ6" s="51"/>
      <c r="CA6" s="52">
        <f>BY22</f>
        <v>4.4947957070821341</v>
      </c>
      <c r="CB6" s="52"/>
      <c r="CC6" s="52">
        <f>CD22</f>
        <v>4.2125678336410788</v>
      </c>
      <c r="CD6" s="52"/>
      <c r="CE6" s="53">
        <f>IF(CA6=0,0,COS(ATAN(CC6/CA6)))</f>
        <v>0.72964274542763885</v>
      </c>
      <c r="CF6" s="54"/>
      <c r="CG6" s="55" t="s">
        <v>17</v>
      </c>
      <c r="CH6" s="51"/>
      <c r="CI6" s="52">
        <f>CG22</f>
        <v>4.3021530296375738</v>
      </c>
      <c r="CJ6" s="52"/>
      <c r="CK6" s="52">
        <f>CL22</f>
        <v>4.0105830482195177</v>
      </c>
      <c r="CL6" s="52"/>
      <c r="CM6" s="53">
        <f>IF(CI6=0,0,COS(ATAN(CK6/CI6)))</f>
        <v>0.7314588117679216</v>
      </c>
      <c r="CN6" s="54"/>
      <c r="CO6" s="55" t="s">
        <v>17</v>
      </c>
      <c r="CP6" s="51"/>
      <c r="CQ6" s="52">
        <f>CO22</f>
        <v>4.8789160193759171</v>
      </c>
      <c r="CR6" s="52"/>
      <c r="CS6" s="52">
        <f>CT22</f>
        <v>3.7344323324667799</v>
      </c>
      <c r="CT6" s="52"/>
      <c r="CU6" s="53">
        <f>IF(CQ6=0,0,COS(ATAN(CS6/CQ6)))</f>
        <v>0.7940831461141068</v>
      </c>
      <c r="CV6" s="54"/>
      <c r="CW6" s="55" t="s">
        <v>17</v>
      </c>
      <c r="CX6" s="51"/>
      <c r="CY6" s="52">
        <f>CW22</f>
        <v>4.3017685909555752</v>
      </c>
      <c r="CZ6" s="52"/>
      <c r="DA6" s="52">
        <f>DB22</f>
        <v>3.7166112143540562</v>
      </c>
      <c r="DB6" s="52"/>
      <c r="DC6" s="53">
        <f>IF(CY6=0,0,COS(ATAN(DA6/CY6)))</f>
        <v>0.75669704535943438</v>
      </c>
      <c r="DD6" s="54"/>
      <c r="DE6" s="55" t="s">
        <v>17</v>
      </c>
      <c r="DF6" s="51"/>
      <c r="DG6" s="52">
        <f>DE22</f>
        <v>5.9396876983966713</v>
      </c>
      <c r="DH6" s="52"/>
      <c r="DI6" s="52">
        <f>DJ22</f>
        <v>5.2485606231132991</v>
      </c>
      <c r="DJ6" s="52"/>
      <c r="DK6" s="53">
        <f>IF(DG6=0,0,COS(ATAN(DI6/DG6)))</f>
        <v>0.74935823931064149</v>
      </c>
      <c r="DL6" s="54"/>
      <c r="DM6" s="55" t="s">
        <v>17</v>
      </c>
      <c r="DN6" s="51"/>
      <c r="DO6" s="52">
        <f>DM22</f>
        <v>4.4941346352840856</v>
      </c>
      <c r="DP6" s="52"/>
      <c r="DQ6" s="52">
        <f>DR22</f>
        <v>3.7222988003389892</v>
      </c>
      <c r="DR6" s="52"/>
      <c r="DS6" s="53">
        <f>IF(DO6=0,0,COS(ATAN(DQ6/DO6)))</f>
        <v>0.77014048708744065</v>
      </c>
      <c r="DT6" s="54"/>
      <c r="DU6" s="55" t="s">
        <v>17</v>
      </c>
      <c r="DV6" s="51"/>
      <c r="DW6" s="52">
        <f>DU22</f>
        <v>4.5903239985401916</v>
      </c>
      <c r="DX6" s="52"/>
      <c r="DY6" s="52">
        <f>DZ22</f>
        <v>3.7252373937658869</v>
      </c>
      <c r="DZ6" s="52"/>
      <c r="EA6" s="53">
        <f>IF(DW6=0,0,COS(ATAN(DY6/DW6)))</f>
        <v>0.77647820264648693</v>
      </c>
      <c r="EB6" s="54"/>
      <c r="EC6" s="55" t="s">
        <v>17</v>
      </c>
      <c r="ED6" s="51"/>
      <c r="EE6" s="52">
        <f>EC22</f>
        <v>3.5324669001502969</v>
      </c>
      <c r="EF6" s="52"/>
      <c r="EG6" s="52">
        <f>EH22</f>
        <v>3.6963886796414447</v>
      </c>
      <c r="EH6" s="52"/>
      <c r="EI6" s="53">
        <f>IF(EE6=0,0,COS(ATAN(EG6/EE6)))</f>
        <v>0.69089479622316885</v>
      </c>
      <c r="EJ6" s="54"/>
      <c r="EK6" s="55" t="s">
        <v>17</v>
      </c>
      <c r="EL6" s="51"/>
      <c r="EM6" s="52">
        <f>EK22</f>
        <v>3.2436979153382652</v>
      </c>
      <c r="EN6" s="52"/>
      <c r="EO6" s="52">
        <f>EP22</f>
        <v>3.3964446319971926</v>
      </c>
      <c r="EP6" s="52"/>
      <c r="EQ6" s="53">
        <f>IF(EM6=0,0,COS(ATAN(EO6/EM6)))</f>
        <v>0.6906581183267364</v>
      </c>
      <c r="ER6" s="54"/>
      <c r="ES6" s="55" t="s">
        <v>17</v>
      </c>
      <c r="ET6" s="51"/>
      <c r="EU6" s="52">
        <f>ES22</f>
        <v>2.858444866427011</v>
      </c>
      <c r="EV6" s="52"/>
      <c r="EW6" s="52">
        <f>EX22</f>
        <v>2.6089804316976579</v>
      </c>
      <c r="EX6" s="52"/>
      <c r="EY6" s="53">
        <f>IF(EU6=0,0,COS(ATAN(EW6/EU6)))</f>
        <v>0.73860179638601364</v>
      </c>
      <c r="EZ6" s="54"/>
      <c r="FA6" s="55" t="s">
        <v>17</v>
      </c>
      <c r="FB6" s="51"/>
      <c r="FC6" s="52">
        <f>FA22</f>
        <v>4.0125909971773934</v>
      </c>
      <c r="FD6" s="52"/>
      <c r="FE6" s="52">
        <f>FF22</f>
        <v>3.1223159236067071</v>
      </c>
      <c r="FF6" s="52"/>
      <c r="FG6" s="53">
        <f>IF(FC6=0,0,COS(ATAN(FE6/FC6)))</f>
        <v>0.78921762887158586</v>
      </c>
      <c r="FH6" s="54"/>
      <c r="FI6" s="55" t="s">
        <v>17</v>
      </c>
      <c r="FJ6" s="51"/>
      <c r="FK6" s="52">
        <f>FI22</f>
        <v>3.0511264299761693</v>
      </c>
      <c r="FL6" s="52"/>
      <c r="FM6" s="52">
        <f>FN22</f>
        <v>3.0995655674250662</v>
      </c>
      <c r="FN6" s="52"/>
      <c r="FO6" s="53">
        <f>IF(FK6=0,0,COS(ATAN(FM6/FK6)))</f>
        <v>0.70151628066875227</v>
      </c>
      <c r="FP6" s="54"/>
      <c r="FQ6" s="55" t="s">
        <v>17</v>
      </c>
      <c r="FR6" s="51"/>
      <c r="FS6" s="52">
        <f>FQ22</f>
        <v>3.0514376424893594</v>
      </c>
      <c r="FT6" s="52"/>
      <c r="FU6" s="52">
        <f>FV22</f>
        <v>3.3924001263102506</v>
      </c>
      <c r="FV6" s="52"/>
      <c r="FW6" s="53">
        <f>IF(FS6=0,0,COS(ATAN(FU6/FS6)))</f>
        <v>0.66875614257066995</v>
      </c>
      <c r="FX6" s="54"/>
      <c r="FY6" s="55" t="s">
        <v>17</v>
      </c>
      <c r="FZ6" s="51"/>
      <c r="GA6" s="52">
        <f>FY22</f>
        <v>2.9549067946012175</v>
      </c>
      <c r="GB6" s="52"/>
      <c r="GC6" s="52">
        <f>GD22</f>
        <v>3.0001530596403461</v>
      </c>
      <c r="GD6" s="52"/>
      <c r="GE6" s="53">
        <f>IF(GA6=0,0,COS(ATAN(GC6/GA6)))</f>
        <v>0.70171396278693665</v>
      </c>
      <c r="GF6" s="54"/>
      <c r="GG6" s="55" t="s">
        <v>17</v>
      </c>
      <c r="GH6" s="51"/>
      <c r="GI6" s="52">
        <f>GG22</f>
        <v>2.2813688692705125</v>
      </c>
      <c r="GJ6" s="52"/>
      <c r="GK6" s="52">
        <f>GL22</f>
        <v>1.9202651902887311</v>
      </c>
      <c r="GL6" s="52"/>
      <c r="GM6" s="53">
        <f>IF(GI6=0,0,COS(ATAN(GK6/GI6)))</f>
        <v>0.76505782622856389</v>
      </c>
      <c r="GN6" s="54"/>
      <c r="GO6" s="55" t="s">
        <v>17</v>
      </c>
      <c r="GP6" s="51"/>
      <c r="GQ6" s="52">
        <f>GO22</f>
        <v>3.0511264299761693</v>
      </c>
      <c r="GR6" s="52"/>
      <c r="GS6" s="52">
        <f>GT22</f>
        <v>3.0995655674250662</v>
      </c>
      <c r="GT6" s="52"/>
      <c r="GU6" s="53">
        <f>IF(GQ6=0,0,COS(ATAN(GS6/GQ6)))</f>
        <v>0.70151628066875227</v>
      </c>
      <c r="GV6" s="54"/>
    </row>
    <row r="7" spans="1:204" x14ac:dyDescent="0.2">
      <c r="A7" s="61"/>
      <c r="B7" s="62"/>
      <c r="C7" s="62"/>
      <c r="D7" s="63"/>
      <c r="E7" s="66">
        <v>6</v>
      </c>
      <c r="F7" s="67"/>
      <c r="G7" s="68" t="s">
        <v>16</v>
      </c>
      <c r="H7" s="68"/>
      <c r="I7" s="69">
        <f>I6</f>
        <v>0.21899999678134918</v>
      </c>
      <c r="J7" s="69"/>
      <c r="K7" s="69">
        <f>K6</f>
        <v>10.800000190734863</v>
      </c>
      <c r="L7" s="70"/>
      <c r="M7" s="71">
        <f>IF(OR(M32=0,O7=0),0,ABS(1000*O7/(SQRT(3)*M32*COS(ATAN(Q7/O7)))))</f>
        <v>374.29095864818157</v>
      </c>
      <c r="N7" s="60"/>
      <c r="O7" s="56">
        <v>3.5520000457763672</v>
      </c>
      <c r="P7" s="56"/>
      <c r="Q7" s="56">
        <v>2.0160000324249268</v>
      </c>
      <c r="R7" s="56"/>
      <c r="S7" s="57">
        <f>IF(O7=0,0,COS(ATAN(Q7/O7)))</f>
        <v>0.86968591455891342</v>
      </c>
      <c r="T7" s="58"/>
      <c r="U7" s="59">
        <f>IF(OR(U32=0,W7=0),0,ABS(1000*W7/(SQRT(3)*U32*COS(ATAN(Y7/W7)))))</f>
        <v>360.23710004915409</v>
      </c>
      <c r="V7" s="60"/>
      <c r="W7" s="56">
        <v>3.3599998950958252</v>
      </c>
      <c r="X7" s="56"/>
      <c r="Y7" s="56">
        <v>2.0160000324249268</v>
      </c>
      <c r="Z7" s="56"/>
      <c r="AA7" s="57">
        <f>IF(W7=0,0,COS(ATAN(Y7/W7)))</f>
        <v>0.857492914975031</v>
      </c>
      <c r="AB7" s="58"/>
      <c r="AC7" s="59">
        <f>IF(OR(AC32=0,AE7=0),0,ABS(1000*AE7/(SQRT(3)*AC32*COS(ATAN(AG7/AE7)))))</f>
        <v>292.97854971272477</v>
      </c>
      <c r="AD7" s="60"/>
      <c r="AE7" s="56">
        <v>2.4000000953674316</v>
      </c>
      <c r="AF7" s="56"/>
      <c r="AG7" s="56">
        <v>2.1119999885559082</v>
      </c>
      <c r="AH7" s="56"/>
      <c r="AI7" s="57">
        <f>IF(AE7=0,0,COS(ATAN(AG7/AE7)))</f>
        <v>0.75071353171704802</v>
      </c>
      <c r="AJ7" s="58"/>
      <c r="AK7" s="59">
        <f>IF(OR(AK32=0,AM7=0),0,ABS(1000*AM7/(SQRT(3)*AK32*COS(ATAN(AO7/AM7)))))</f>
        <v>260.74719334661205</v>
      </c>
      <c r="AL7" s="60"/>
      <c r="AM7" s="56">
        <v>2.1119999885559082</v>
      </c>
      <c r="AN7" s="56"/>
      <c r="AO7" s="56">
        <v>1.9199999570846558</v>
      </c>
      <c r="AP7" s="56"/>
      <c r="AQ7" s="57">
        <f>IF(AM7=0,0,COS(ATAN(AO7/AM7)))</f>
        <v>0.73994007906540404</v>
      </c>
      <c r="AR7" s="58"/>
      <c r="AS7" s="59">
        <f>IF(OR(AS32=0,AU7=0),0,ABS(1000*AU7/(SQRT(3)*AS32*COS(ATAN(AW7/AU7)))))</f>
        <v>334.72513291621016</v>
      </c>
      <c r="AT7" s="60"/>
      <c r="AU7" s="56">
        <v>2.7839999198913574</v>
      </c>
      <c r="AV7" s="56"/>
      <c r="AW7" s="56">
        <v>2.4000000953674316</v>
      </c>
      <c r="AX7" s="56"/>
      <c r="AY7" s="57">
        <f>IF(AU7=0,0,COS(ATAN(AW7/AU7)))</f>
        <v>0.75740993947788748</v>
      </c>
      <c r="AZ7" s="58"/>
      <c r="BA7" s="59">
        <f>IF(OR(BA32=0,BC7=0),0,ABS(1000*BC7/(SQRT(3)*BA32*COS(ATAN(BE7/BC7)))))</f>
        <v>301.76534228917097</v>
      </c>
      <c r="BB7" s="60"/>
      <c r="BC7" s="56">
        <v>2.687999963760376</v>
      </c>
      <c r="BD7" s="56"/>
      <c r="BE7" s="56">
        <v>1.9199999570846558</v>
      </c>
      <c r="BF7" s="56"/>
      <c r="BG7" s="57">
        <f>IF(BC7=0,0,COS(ATAN(BE7/BC7)))</f>
        <v>0.8137334736451145</v>
      </c>
      <c r="BH7" s="58"/>
      <c r="BI7" s="59">
        <f>IF(OR(BI32=0,BK7=0),0,ABS(1000*BK7/(SQRT(3)*BI32*COS(ATAN(BM7/BK7)))))</f>
        <v>429.32812022245912</v>
      </c>
      <c r="BJ7" s="60"/>
      <c r="BK7" s="56">
        <v>4.0320000648498535</v>
      </c>
      <c r="BL7" s="56"/>
      <c r="BM7" s="56">
        <v>2.4000000953674316</v>
      </c>
      <c r="BN7" s="56"/>
      <c r="BO7" s="57">
        <f>IF(BK7=0,0,COS(ATAN(BM7/BK7)))</f>
        <v>0.85929287909248664</v>
      </c>
      <c r="BP7" s="58"/>
      <c r="BQ7" s="59">
        <f>IF(OR(BQ32=0,BS7=0),0,ABS(1000*BS7/(SQRT(3)*BQ32*COS(ATAN(BU7/BS7)))))</f>
        <v>579.23141954387188</v>
      </c>
      <c r="BR7" s="60"/>
      <c r="BS7" s="56">
        <v>5.2800002098083496</v>
      </c>
      <c r="BT7" s="56"/>
      <c r="BU7" s="56">
        <v>3.4560000896453857</v>
      </c>
      <c r="BV7" s="56"/>
      <c r="BW7" s="57">
        <f>IF(BS7=0,0,COS(ATAN(BU7/BS7)))</f>
        <v>0.83670152035668677</v>
      </c>
      <c r="BX7" s="58"/>
      <c r="BY7" s="59">
        <f>IF(OR(BY32=0,CA7=0),0,ABS(1000*CA7/(SQRT(3)*BY32*COS(ATAN(CC7/CA7)))))</f>
        <v>513.40992250579529</v>
      </c>
      <c r="BZ7" s="60"/>
      <c r="CA7" s="56">
        <v>4.4159998893737793</v>
      </c>
      <c r="CB7" s="56"/>
      <c r="CC7" s="56">
        <v>3.3599998950958252</v>
      </c>
      <c r="CD7" s="56"/>
      <c r="CE7" s="57">
        <f>IF(CA7=0,0,COS(ATAN(CC7/CA7)))</f>
        <v>0.79582869592131378</v>
      </c>
      <c r="CF7" s="58"/>
      <c r="CG7" s="59">
        <f>IF(OR(CG32=0,CI7=0),0,ABS(1000*CI7/(SQRT(3)*CG32*COS(ATAN(CK7/CI7)))))</f>
        <v>488.5271661246947</v>
      </c>
      <c r="CH7" s="60"/>
      <c r="CI7" s="56">
        <v>4.2239999771118164</v>
      </c>
      <c r="CJ7" s="56"/>
      <c r="CK7" s="56">
        <v>3.1679999828338623</v>
      </c>
      <c r="CL7" s="56"/>
      <c r="CM7" s="57">
        <f>IF(CI7=0,0,COS(ATAN(CK7/CI7)))</f>
        <v>0.8</v>
      </c>
      <c r="CN7" s="58"/>
      <c r="CO7" s="59">
        <f>IF(OR(CO32=0,CQ7=0),0,ABS(1000*CQ7/(SQRT(3)*CO32*COS(ATAN(CS7/CQ7)))))</f>
        <v>521.26480776146502</v>
      </c>
      <c r="CP7" s="60"/>
      <c r="CQ7" s="56">
        <v>4.8000001907348633</v>
      </c>
      <c r="CR7" s="56"/>
      <c r="CS7" s="56">
        <v>2.880000114440918</v>
      </c>
      <c r="CT7" s="56"/>
      <c r="CU7" s="57">
        <f>IF(CQ7=0,0,COS(ATAN(CS7/CQ7)))</f>
        <v>0.85749292571254421</v>
      </c>
      <c r="CV7" s="58"/>
      <c r="CW7" s="59">
        <f>IF(OR(CW32=0,CY7=0),0,ABS(1000*CY7/(SQRT(3)*CW32*COS(ATAN(DA7/CY7)))))</f>
        <v>476.84042871785368</v>
      </c>
      <c r="CX7" s="60"/>
      <c r="CY7" s="56">
        <v>4.2239999771118164</v>
      </c>
      <c r="CZ7" s="56"/>
      <c r="DA7" s="56">
        <v>2.880000114440918</v>
      </c>
      <c r="DB7" s="56"/>
      <c r="DC7" s="57">
        <f>IF(CY7=0,0,COS(ATAN(DA7/CY7)))</f>
        <v>0.82622733096781154</v>
      </c>
      <c r="DD7" s="58"/>
      <c r="DE7" s="59">
        <f>IF(OR(DE32=0,DG7=0),0,ABS(1000*DG7/(SQRT(3)*DE32*COS(ATAN(DI7/DG7)))))</f>
        <v>677.64422865033521</v>
      </c>
      <c r="DF7" s="60"/>
      <c r="DG7" s="56">
        <v>5.8559999465942383</v>
      </c>
      <c r="DH7" s="56"/>
      <c r="DI7" s="56">
        <v>4.320000171661377</v>
      </c>
      <c r="DJ7" s="56"/>
      <c r="DK7" s="57">
        <f>IF(DG7=0,0,COS(ATAN(DI7/DG7)))</f>
        <v>0.80472411642843622</v>
      </c>
      <c r="DL7" s="58"/>
      <c r="DM7" s="59">
        <f>IF(OR(DM32=0,DO7=0),0,ABS(1000*DO7/(SQRT(3)*DM32*COS(ATAN(DQ7/DO7)))))</f>
        <v>494.93839914570924</v>
      </c>
      <c r="DN7" s="60"/>
      <c r="DO7" s="56">
        <v>4.4159998893737793</v>
      </c>
      <c r="DP7" s="56"/>
      <c r="DQ7" s="56">
        <v>2.880000114440918</v>
      </c>
      <c r="DR7" s="56"/>
      <c r="DS7" s="57">
        <f>IF(DO7=0,0,COS(ATAN(DQ7/DO7)))</f>
        <v>0.83761058064493155</v>
      </c>
      <c r="DT7" s="58"/>
      <c r="DU7" s="59">
        <f>IF(OR(DU32=0,DW7=0),0,ABS(1000*DW7/(SQRT(3)*DU32*COS(ATAN(DY7/DW7)))))</f>
        <v>496.85607859179441</v>
      </c>
      <c r="DV7" s="60"/>
      <c r="DW7" s="56">
        <v>4.5120000839233398</v>
      </c>
      <c r="DX7" s="56"/>
      <c r="DY7" s="56">
        <v>2.880000114440918</v>
      </c>
      <c r="DZ7" s="56"/>
      <c r="EA7" s="57">
        <f>IF(DW7=0,0,COS(ATAN(DY7/DW7)))</f>
        <v>0.84292220442007604</v>
      </c>
      <c r="EB7" s="58"/>
      <c r="EC7" s="59">
        <f>IF(OR(EC32=0,EE7=0),0,ABS(1000*EE7/(SQRT(3)*EC32*COS(ATAN(EG7/EE7)))))</f>
        <v>418.249263080562</v>
      </c>
      <c r="ED7" s="60"/>
      <c r="EE7" s="56">
        <v>3.4560000896453857</v>
      </c>
      <c r="EF7" s="56"/>
      <c r="EG7" s="56">
        <v>2.880000114440918</v>
      </c>
      <c r="EH7" s="56"/>
      <c r="EI7" s="57">
        <f>IF(EE7=0,0,COS(ATAN(EG7/EE7)))</f>
        <v>0.76822127525334549</v>
      </c>
      <c r="EJ7" s="58"/>
      <c r="EK7" s="59">
        <f>IF(OR(EK32=0,EM7=0),0,ABS(1000*EM7/(SQRT(3)*EK32*COS(ATAN(EO7/EM7)))))</f>
        <v>381.16750384486289</v>
      </c>
      <c r="EL7" s="60"/>
      <c r="EM7" s="56">
        <v>3.1679999828338623</v>
      </c>
      <c r="EN7" s="56"/>
      <c r="EO7" s="56">
        <v>2.5920000076293945</v>
      </c>
      <c r="EP7" s="56"/>
      <c r="EQ7" s="57">
        <f>IF(EM7=0,0,COS(ATAN(EO7/EM7)))</f>
        <v>0.77395729660816748</v>
      </c>
      <c r="ER7" s="58"/>
      <c r="ES7" s="59">
        <f>IF(OR(ES32=0,EU7=0),0,ABS(1000*EU7/(SQRT(3)*ES32*COS(ATAN(EW7/EU7)))))</f>
        <v>309.43627756828465</v>
      </c>
      <c r="ET7" s="60"/>
      <c r="EU7" s="56">
        <v>2.7839999198913574</v>
      </c>
      <c r="EV7" s="56"/>
      <c r="EW7" s="56">
        <v>1.8240000009536743</v>
      </c>
      <c r="EX7" s="56"/>
      <c r="EY7" s="57">
        <f>IF(EU7=0,0,COS(ATAN(EW7/EU7)))</f>
        <v>0.83646112221973101</v>
      </c>
      <c r="EZ7" s="58"/>
      <c r="FA7" s="59">
        <f>IF(OR(FA32=0,FC7=0),0,ABS(1000*FC7/(SQRT(3)*FA32*COS(ATAN(FE7/FC7)))))</f>
        <v>424.70239808481585</v>
      </c>
      <c r="FB7" s="60"/>
      <c r="FC7" s="56">
        <v>3.9360001087188721</v>
      </c>
      <c r="FD7" s="56"/>
      <c r="FE7" s="56">
        <v>2.3039999008178711</v>
      </c>
      <c r="FF7" s="56"/>
      <c r="FG7" s="57">
        <f>IF(FC7=0,0,COS(ATAN(FE7/FC7)))</f>
        <v>0.86301448491163557</v>
      </c>
      <c r="FH7" s="58"/>
      <c r="FI7" s="59">
        <f>IF(OR(FI32=0,FK7=0),0,ABS(1000*FK7/(SQRT(3)*FI32*COS(ATAN(FM7/FK7)))))</f>
        <v>347.11484684496304</v>
      </c>
      <c r="FJ7" s="60"/>
      <c r="FK7" s="56">
        <v>2.9760000705718994</v>
      </c>
      <c r="FL7" s="56"/>
      <c r="FM7" s="56">
        <v>2.3039999008178711</v>
      </c>
      <c r="FN7" s="56"/>
      <c r="FO7" s="57">
        <f>IF(FK7=0,0,COS(ATAN(FM7/FK7)))</f>
        <v>0.79072372739723851</v>
      </c>
      <c r="FP7" s="58"/>
      <c r="FQ7" s="59">
        <f>IF(OR(FQ32=0,FS7=0),0,ABS(1000*FS7/(SQRT(3)*FQ32*COS(ATAN(FU7/FS7)))))</f>
        <v>361.67076251684279</v>
      </c>
      <c r="FR7" s="60"/>
      <c r="FS7" s="56">
        <v>2.9760000705718994</v>
      </c>
      <c r="FT7" s="56"/>
      <c r="FU7" s="56">
        <v>2.5920000076293945</v>
      </c>
      <c r="FV7" s="56"/>
      <c r="FW7" s="57">
        <f>IF(FS7=0,0,COS(ATAN(FU7/FS7)))</f>
        <v>0.75408160264247637</v>
      </c>
      <c r="FX7" s="58"/>
      <c r="FY7" s="59">
        <f>IF(OR(FY32=0,GA7=0),0,ABS(1000*GA7/(SQRT(3)*FY32*COS(ATAN(GC7/GA7)))))</f>
        <v>335.77020293596757</v>
      </c>
      <c r="FZ7" s="60"/>
      <c r="GA7" s="56">
        <v>2.880000114440918</v>
      </c>
      <c r="GB7" s="56"/>
      <c r="GC7" s="56">
        <v>2.2079999446868896</v>
      </c>
      <c r="GD7" s="56"/>
      <c r="GE7" s="57">
        <f>IF(GA7=0,0,COS(ATAN(GC7/GA7)))</f>
        <v>0.7936063803255119</v>
      </c>
      <c r="GF7" s="58"/>
      <c r="GG7" s="59">
        <f>IF(OR(GG32=0,GI7=0),0,ABS(1000*GI7/(SQRT(3)*GG32*COS(ATAN(GK7/GI7)))))</f>
        <v>228.23253952148559</v>
      </c>
      <c r="GH7" s="60"/>
      <c r="GI7" s="56">
        <v>2.2079999446868896</v>
      </c>
      <c r="GJ7" s="56"/>
      <c r="GK7" s="56">
        <v>1.1519999504089355</v>
      </c>
      <c r="GL7" s="56"/>
      <c r="GM7" s="57">
        <f>IF(GI7=0,0,COS(ATAN(GK7/GI7)))</f>
        <v>0.88658484957940753</v>
      </c>
      <c r="GN7" s="58"/>
      <c r="GO7" s="59">
        <f>IF(OR(GO32=0,GQ7=0),0,ABS(1000*GQ7/(SQRT(3)*GO32*COS(ATAN(GS7/GQ7)))))</f>
        <v>346.56124837446305</v>
      </c>
      <c r="GP7" s="60"/>
      <c r="GQ7" s="56">
        <v>2.9760000705718994</v>
      </c>
      <c r="GR7" s="56"/>
      <c r="GS7" s="56">
        <v>2.3039999008178711</v>
      </c>
      <c r="GT7" s="56"/>
      <c r="GU7" s="57">
        <f>IF(GQ7=0,0,COS(ATAN(GS7/GQ7)))</f>
        <v>0.79072372739723851</v>
      </c>
      <c r="GV7" s="58"/>
    </row>
    <row r="8" spans="1:204" ht="15.75" customHeight="1" thickBot="1" x14ac:dyDescent="0.25">
      <c r="A8" s="64"/>
      <c r="B8" s="65"/>
      <c r="C8" s="65"/>
      <c r="D8" s="65"/>
      <c r="E8" s="74" t="s">
        <v>18</v>
      </c>
      <c r="F8" s="75"/>
      <c r="G8" s="75"/>
      <c r="H8" s="75"/>
      <c r="I8" s="75"/>
      <c r="J8" s="75"/>
      <c r="K8" s="75"/>
      <c r="L8" s="77"/>
      <c r="M8" s="75">
        <v>3</v>
      </c>
      <c r="N8" s="75"/>
      <c r="O8" s="75"/>
      <c r="P8" s="76" t="s">
        <v>19</v>
      </c>
      <c r="Q8" s="76"/>
      <c r="R8" s="72"/>
      <c r="S8" s="72"/>
      <c r="T8" s="73"/>
      <c r="U8" s="74">
        <v>3</v>
      </c>
      <c r="V8" s="75"/>
      <c r="W8" s="75"/>
      <c r="X8" s="76" t="s">
        <v>19</v>
      </c>
      <c r="Y8" s="76"/>
      <c r="Z8" s="72"/>
      <c r="AA8" s="72"/>
      <c r="AB8" s="73"/>
      <c r="AC8" s="74">
        <v>3</v>
      </c>
      <c r="AD8" s="75"/>
      <c r="AE8" s="75"/>
      <c r="AF8" s="76" t="s">
        <v>19</v>
      </c>
      <c r="AG8" s="76"/>
      <c r="AH8" s="72"/>
      <c r="AI8" s="72"/>
      <c r="AJ8" s="73"/>
      <c r="AK8" s="74">
        <v>3</v>
      </c>
      <c r="AL8" s="75"/>
      <c r="AM8" s="75"/>
      <c r="AN8" s="76" t="s">
        <v>19</v>
      </c>
      <c r="AO8" s="76"/>
      <c r="AP8" s="72"/>
      <c r="AQ8" s="72"/>
      <c r="AR8" s="73"/>
      <c r="AS8" s="74">
        <v>3</v>
      </c>
      <c r="AT8" s="75"/>
      <c r="AU8" s="75"/>
      <c r="AV8" s="76" t="s">
        <v>19</v>
      </c>
      <c r="AW8" s="76"/>
      <c r="AX8" s="72"/>
      <c r="AY8" s="72"/>
      <c r="AZ8" s="73"/>
      <c r="BA8" s="74">
        <v>3</v>
      </c>
      <c r="BB8" s="75"/>
      <c r="BC8" s="75"/>
      <c r="BD8" s="76" t="s">
        <v>19</v>
      </c>
      <c r="BE8" s="76"/>
      <c r="BF8" s="72"/>
      <c r="BG8" s="72"/>
      <c r="BH8" s="73"/>
      <c r="BI8" s="74">
        <v>3</v>
      </c>
      <c r="BJ8" s="75"/>
      <c r="BK8" s="75"/>
      <c r="BL8" s="76" t="s">
        <v>19</v>
      </c>
      <c r="BM8" s="76"/>
      <c r="BN8" s="72"/>
      <c r="BO8" s="72"/>
      <c r="BP8" s="73"/>
      <c r="BQ8" s="74">
        <v>3</v>
      </c>
      <c r="BR8" s="75"/>
      <c r="BS8" s="75"/>
      <c r="BT8" s="76" t="s">
        <v>19</v>
      </c>
      <c r="BU8" s="76"/>
      <c r="BV8" s="72"/>
      <c r="BW8" s="72"/>
      <c r="BX8" s="73"/>
      <c r="BY8" s="74">
        <v>3</v>
      </c>
      <c r="BZ8" s="75"/>
      <c r="CA8" s="75"/>
      <c r="CB8" s="76" t="s">
        <v>19</v>
      </c>
      <c r="CC8" s="76"/>
      <c r="CD8" s="72"/>
      <c r="CE8" s="72"/>
      <c r="CF8" s="73"/>
      <c r="CG8" s="74">
        <v>3</v>
      </c>
      <c r="CH8" s="75"/>
      <c r="CI8" s="75"/>
      <c r="CJ8" s="76" t="s">
        <v>19</v>
      </c>
      <c r="CK8" s="76"/>
      <c r="CL8" s="72"/>
      <c r="CM8" s="72"/>
      <c r="CN8" s="73"/>
      <c r="CO8" s="74">
        <v>3</v>
      </c>
      <c r="CP8" s="75"/>
      <c r="CQ8" s="75"/>
      <c r="CR8" s="76" t="s">
        <v>19</v>
      </c>
      <c r="CS8" s="76"/>
      <c r="CT8" s="72"/>
      <c r="CU8" s="72"/>
      <c r="CV8" s="73"/>
      <c r="CW8" s="74">
        <v>3</v>
      </c>
      <c r="CX8" s="75"/>
      <c r="CY8" s="75"/>
      <c r="CZ8" s="76" t="s">
        <v>19</v>
      </c>
      <c r="DA8" s="76"/>
      <c r="DB8" s="72"/>
      <c r="DC8" s="72"/>
      <c r="DD8" s="73"/>
      <c r="DE8" s="74">
        <v>3</v>
      </c>
      <c r="DF8" s="75"/>
      <c r="DG8" s="75"/>
      <c r="DH8" s="76" t="s">
        <v>19</v>
      </c>
      <c r="DI8" s="76"/>
      <c r="DJ8" s="72"/>
      <c r="DK8" s="72"/>
      <c r="DL8" s="73"/>
      <c r="DM8" s="74">
        <v>3</v>
      </c>
      <c r="DN8" s="75"/>
      <c r="DO8" s="75"/>
      <c r="DP8" s="76" t="s">
        <v>19</v>
      </c>
      <c r="DQ8" s="76"/>
      <c r="DR8" s="72"/>
      <c r="DS8" s="72"/>
      <c r="DT8" s="73"/>
      <c r="DU8" s="74">
        <v>3</v>
      </c>
      <c r="DV8" s="75"/>
      <c r="DW8" s="75"/>
      <c r="DX8" s="76" t="s">
        <v>19</v>
      </c>
      <c r="DY8" s="76"/>
      <c r="DZ8" s="72"/>
      <c r="EA8" s="72"/>
      <c r="EB8" s="73"/>
      <c r="EC8" s="74">
        <v>3</v>
      </c>
      <c r="ED8" s="75"/>
      <c r="EE8" s="75"/>
      <c r="EF8" s="76" t="s">
        <v>19</v>
      </c>
      <c r="EG8" s="76"/>
      <c r="EH8" s="72"/>
      <c r="EI8" s="72"/>
      <c r="EJ8" s="73"/>
      <c r="EK8" s="74">
        <v>3</v>
      </c>
      <c r="EL8" s="75"/>
      <c r="EM8" s="75"/>
      <c r="EN8" s="76" t="s">
        <v>19</v>
      </c>
      <c r="EO8" s="76"/>
      <c r="EP8" s="72"/>
      <c r="EQ8" s="72"/>
      <c r="ER8" s="73"/>
      <c r="ES8" s="74">
        <v>3</v>
      </c>
      <c r="ET8" s="75"/>
      <c r="EU8" s="75"/>
      <c r="EV8" s="76" t="s">
        <v>19</v>
      </c>
      <c r="EW8" s="76"/>
      <c r="EX8" s="72"/>
      <c r="EY8" s="72"/>
      <c r="EZ8" s="73"/>
      <c r="FA8" s="74">
        <v>3</v>
      </c>
      <c r="FB8" s="75"/>
      <c r="FC8" s="75"/>
      <c r="FD8" s="76" t="s">
        <v>19</v>
      </c>
      <c r="FE8" s="76"/>
      <c r="FF8" s="72"/>
      <c r="FG8" s="72"/>
      <c r="FH8" s="73"/>
      <c r="FI8" s="74">
        <v>3</v>
      </c>
      <c r="FJ8" s="75"/>
      <c r="FK8" s="75"/>
      <c r="FL8" s="76" t="s">
        <v>19</v>
      </c>
      <c r="FM8" s="76"/>
      <c r="FN8" s="72"/>
      <c r="FO8" s="72"/>
      <c r="FP8" s="73"/>
      <c r="FQ8" s="74">
        <v>3</v>
      </c>
      <c r="FR8" s="75"/>
      <c r="FS8" s="75"/>
      <c r="FT8" s="76" t="s">
        <v>19</v>
      </c>
      <c r="FU8" s="76"/>
      <c r="FV8" s="72"/>
      <c r="FW8" s="72"/>
      <c r="FX8" s="73"/>
      <c r="FY8" s="74">
        <v>3</v>
      </c>
      <c r="FZ8" s="75"/>
      <c r="GA8" s="75"/>
      <c r="GB8" s="76" t="s">
        <v>19</v>
      </c>
      <c r="GC8" s="76"/>
      <c r="GD8" s="72"/>
      <c r="GE8" s="72"/>
      <c r="GF8" s="73"/>
      <c r="GG8" s="74">
        <v>3</v>
      </c>
      <c r="GH8" s="75"/>
      <c r="GI8" s="75"/>
      <c r="GJ8" s="76" t="s">
        <v>19</v>
      </c>
      <c r="GK8" s="76"/>
      <c r="GL8" s="72"/>
      <c r="GM8" s="72"/>
      <c r="GN8" s="73"/>
      <c r="GO8" s="74">
        <v>3</v>
      </c>
      <c r="GP8" s="75"/>
      <c r="GQ8" s="75"/>
      <c r="GR8" s="76" t="s">
        <v>19</v>
      </c>
      <c r="GS8" s="76"/>
      <c r="GT8" s="72"/>
      <c r="GU8" s="72"/>
      <c r="GV8" s="73"/>
    </row>
    <row r="9" spans="1:204" x14ac:dyDescent="0.2">
      <c r="A9" s="11" t="s">
        <v>57</v>
      </c>
      <c r="B9" s="12">
        <v>31.5</v>
      </c>
      <c r="C9" s="13">
        <v>8.7999999523162842E-2</v>
      </c>
      <c r="D9" s="10">
        <v>1.1339999437332153</v>
      </c>
      <c r="E9" s="45">
        <v>110</v>
      </c>
      <c r="F9" s="46"/>
      <c r="G9" s="47" t="s">
        <v>58</v>
      </c>
      <c r="H9" s="47"/>
      <c r="I9" s="48">
        <v>0.19099999964237213</v>
      </c>
      <c r="J9" s="48"/>
      <c r="K9" s="48">
        <v>11.800000190734863</v>
      </c>
      <c r="L9" s="49"/>
      <c r="M9" s="50" t="s">
        <v>17</v>
      </c>
      <c r="N9" s="51"/>
      <c r="O9" s="52">
        <f>M23</f>
        <v>1.5285947918009295</v>
      </c>
      <c r="P9" s="52"/>
      <c r="Q9" s="52">
        <f>R23</f>
        <v>0.13757390787616841</v>
      </c>
      <c r="R9" s="52"/>
      <c r="S9" s="53">
        <f>IF(O9=0,0,COS(ATAN(Q9/O9)))</f>
        <v>0.99597441693577771</v>
      </c>
      <c r="T9" s="54"/>
      <c r="U9" s="55" t="s">
        <v>17</v>
      </c>
      <c r="V9" s="51"/>
      <c r="W9" s="52">
        <f>U23</f>
        <v>1.1687075376334652</v>
      </c>
      <c r="X9" s="52"/>
      <c r="Y9" s="52">
        <f>Z23</f>
        <v>-0.43623167235863386</v>
      </c>
      <c r="Z9" s="52"/>
      <c r="AA9" s="53">
        <f>IF(W9=0,0,COS(ATAN(Y9/W9)))</f>
        <v>0.93686405150709273</v>
      </c>
      <c r="AB9" s="54"/>
      <c r="AC9" s="55" t="s">
        <v>17</v>
      </c>
      <c r="AD9" s="51"/>
      <c r="AE9" s="52">
        <f>AC23</f>
        <v>0.95258378028767798</v>
      </c>
      <c r="AF9" s="52"/>
      <c r="AG9" s="52">
        <f>AH23</f>
        <v>-0.36663965533756798</v>
      </c>
      <c r="AH9" s="52"/>
      <c r="AI9" s="53">
        <f>IF(AE9=0,0,COS(ATAN(AG9/AE9)))</f>
        <v>0.93325981372255618</v>
      </c>
      <c r="AJ9" s="54"/>
      <c r="AK9" s="55" t="s">
        <v>17</v>
      </c>
      <c r="AL9" s="51"/>
      <c r="AM9" s="52">
        <f>AK23</f>
        <v>0.88056080239240353</v>
      </c>
      <c r="AN9" s="52"/>
      <c r="AO9" s="52">
        <f>AP23</f>
        <v>-0.36708630237246703</v>
      </c>
      <c r="AP9" s="52"/>
      <c r="AQ9" s="53">
        <f>IF(AM9=0,0,COS(ATAN(AO9/AM9)))</f>
        <v>0.92300770132198628</v>
      </c>
      <c r="AR9" s="54"/>
      <c r="AS9" s="55" t="s">
        <v>17</v>
      </c>
      <c r="AT9" s="51"/>
      <c r="AU9" s="52">
        <f>AS23</f>
        <v>1.0245677813861545</v>
      </c>
      <c r="AV9" s="52"/>
      <c r="AW9" s="52">
        <f>AX23</f>
        <v>-0.29495045790773228</v>
      </c>
      <c r="AX9" s="52"/>
      <c r="AY9" s="53">
        <f>IF(AU9=0,0,COS(ATAN(AW9/AU9)))</f>
        <v>0.96097280114465067</v>
      </c>
      <c r="AZ9" s="54"/>
      <c r="BA9" s="55" t="s">
        <v>17</v>
      </c>
      <c r="BB9" s="51"/>
      <c r="BC9" s="52">
        <f>BA23</f>
        <v>1.4568432365806125</v>
      </c>
      <c r="BD9" s="52"/>
      <c r="BE9" s="52">
        <f>BF23</f>
        <v>-0.43359063006469728</v>
      </c>
      <c r="BF9" s="52"/>
      <c r="BG9" s="53">
        <f>IF(BC9=0,0,COS(ATAN(BE9/BC9)))</f>
        <v>0.95845093923395164</v>
      </c>
      <c r="BH9" s="54"/>
      <c r="BI9" s="55" t="s">
        <v>17</v>
      </c>
      <c r="BJ9" s="51"/>
      <c r="BK9" s="52">
        <f>BI23</f>
        <v>1.6728062759964781</v>
      </c>
      <c r="BL9" s="52"/>
      <c r="BM9" s="52">
        <f>BN23</f>
        <v>-0.14630916160695975</v>
      </c>
      <c r="BN9" s="52"/>
      <c r="BO9" s="53">
        <f>IF(BK9=0,0,COS(ATAN(BM9/BK9)))</f>
        <v>0.99619689133621792</v>
      </c>
      <c r="BP9" s="54"/>
      <c r="BQ9" s="55" t="s">
        <v>17</v>
      </c>
      <c r="BR9" s="51"/>
      <c r="BS9" s="52">
        <f>BQ23</f>
        <v>1.0242175263362532</v>
      </c>
      <c r="BT9" s="52"/>
      <c r="BU9" s="52">
        <f>BV23</f>
        <v>0.63423337108102851</v>
      </c>
      <c r="BV9" s="52"/>
      <c r="BW9" s="53">
        <f>IF(BS9=0,0,COS(ATAN(BU9/BS9)))</f>
        <v>0.85019308639680569</v>
      </c>
      <c r="BX9" s="54"/>
      <c r="BY9" s="55" t="s">
        <v>17</v>
      </c>
      <c r="BZ9" s="51"/>
      <c r="CA9" s="52">
        <f>BY23</f>
        <v>1.0962594638991987</v>
      </c>
      <c r="CB9" s="52"/>
      <c r="CC9" s="52">
        <f>CD23</f>
        <v>0.56304902005436486</v>
      </c>
      <c r="CD9" s="52"/>
      <c r="CE9" s="53">
        <f>IF(CA9=0,0,COS(ATAN(CC9/CA9)))</f>
        <v>0.88953240355952823</v>
      </c>
      <c r="CF9" s="54"/>
      <c r="CG9" s="55" t="s">
        <v>17</v>
      </c>
      <c r="CH9" s="51"/>
      <c r="CI9" s="52">
        <f>CG23</f>
        <v>1.2403991009372202</v>
      </c>
      <c r="CJ9" s="52"/>
      <c r="CK9" s="52">
        <f>CL23</f>
        <v>0.27776769259305684</v>
      </c>
      <c r="CL9" s="52"/>
      <c r="CM9" s="53">
        <f>IF(CI9=0,0,COS(ATAN(CK9/CI9)))</f>
        <v>0.97583200209836474</v>
      </c>
      <c r="CN9" s="54"/>
      <c r="CO9" s="55" t="s">
        <v>17</v>
      </c>
      <c r="CP9" s="51"/>
      <c r="CQ9" s="52">
        <f>CO23</f>
        <v>1.3125767498368184</v>
      </c>
      <c r="CR9" s="52"/>
      <c r="CS9" s="52">
        <f>CT23</f>
        <v>-7.8775603902666372E-2</v>
      </c>
      <c r="CT9" s="52"/>
      <c r="CU9" s="53">
        <f>IF(CQ9=0,0,COS(ATAN(CS9/CQ9)))</f>
        <v>0.99820389060591264</v>
      </c>
      <c r="CV9" s="54"/>
      <c r="CW9" s="55" t="s">
        <v>17</v>
      </c>
      <c r="CX9" s="51"/>
      <c r="CY9" s="52">
        <f>CW23</f>
        <v>0.73630535197887126</v>
      </c>
      <c r="CZ9" s="52"/>
      <c r="DA9" s="52">
        <f>DB23</f>
        <v>5.9942246413286493E-2</v>
      </c>
      <c r="DB9" s="52"/>
      <c r="DC9" s="53">
        <f>IF(CY9=0,0,COS(ATAN(DA9/CY9)))</f>
        <v>0.99670262810372368</v>
      </c>
      <c r="DD9" s="54"/>
      <c r="DE9" s="55" t="s">
        <v>17</v>
      </c>
      <c r="DF9" s="51"/>
      <c r="DG9" s="52">
        <f>DE23</f>
        <v>0.95220758046668907</v>
      </c>
      <c r="DH9" s="52"/>
      <c r="DI9" s="52">
        <f>DJ23</f>
        <v>0.56203920977496336</v>
      </c>
      <c r="DJ9" s="52"/>
      <c r="DK9" s="53">
        <f>IF(DG9=0,0,COS(ATAN(DI9/DG9)))</f>
        <v>0.86117553926775159</v>
      </c>
      <c r="DL9" s="54"/>
      <c r="DM9" s="55" t="s">
        <v>17</v>
      </c>
      <c r="DN9" s="51"/>
      <c r="DO9" s="52">
        <f>DM23</f>
        <v>0.66423248018730441</v>
      </c>
      <c r="DP9" s="52"/>
      <c r="DQ9" s="52">
        <f>DR23</f>
        <v>0.20252468097334508</v>
      </c>
      <c r="DR9" s="52"/>
      <c r="DS9" s="53">
        <f>IF(DO9=0,0,COS(ATAN(DQ9/DO9)))</f>
        <v>0.95652655910156337</v>
      </c>
      <c r="DT9" s="54"/>
      <c r="DU9" s="55" t="s">
        <v>17</v>
      </c>
      <c r="DV9" s="51"/>
      <c r="DW9" s="52">
        <f>DU23</f>
        <v>0.66438715121310643</v>
      </c>
      <c r="DX9" s="52"/>
      <c r="DY9" s="52">
        <f>DZ23</f>
        <v>-0.15446532174394009</v>
      </c>
      <c r="DZ9" s="52"/>
      <c r="EA9" s="53">
        <f>IF(DW9=0,0,COS(ATAN(DY9/DW9)))</f>
        <v>0.97402203631040607</v>
      </c>
      <c r="EB9" s="54"/>
      <c r="EC9" s="55" t="s">
        <v>17</v>
      </c>
      <c r="ED9" s="51"/>
      <c r="EE9" s="52">
        <f>EC23</f>
        <v>1.168288429062557</v>
      </c>
      <c r="EF9" s="52"/>
      <c r="EG9" s="52">
        <f>EH23</f>
        <v>0.56361218371684918</v>
      </c>
      <c r="EH9" s="52"/>
      <c r="EI9" s="53">
        <f>IF(EE9=0,0,COS(ATAN(EG9/EE9)))</f>
        <v>0.90066905367371541</v>
      </c>
      <c r="EJ9" s="54"/>
      <c r="EK9" s="55" t="s">
        <v>17</v>
      </c>
      <c r="EL9" s="51"/>
      <c r="EM9" s="52">
        <f>EK23</f>
        <v>1.0963642410435781</v>
      </c>
      <c r="EN9" s="52"/>
      <c r="EO9" s="52">
        <f>EP23</f>
        <v>0.20508804581564768</v>
      </c>
      <c r="EP9" s="52"/>
      <c r="EQ9" s="53">
        <f>IF(EM9=0,0,COS(ATAN(EO9/EM9)))</f>
        <v>0.98295008889596081</v>
      </c>
      <c r="ER9" s="54"/>
      <c r="ES9" s="55" t="s">
        <v>17</v>
      </c>
      <c r="ET9" s="51"/>
      <c r="EU9" s="52">
        <f>ES23</f>
        <v>0.66479129162289219</v>
      </c>
      <c r="EV9" s="52"/>
      <c r="EW9" s="52">
        <f>EX23</f>
        <v>-0.79460045490643305</v>
      </c>
      <c r="EX9" s="52"/>
      <c r="EY9" s="53">
        <f>IF(EU9=0,0,COS(ATAN(EW9/EU9)))</f>
        <v>0.6416780770317837</v>
      </c>
      <c r="EZ9" s="54"/>
      <c r="FA9" s="55" t="s">
        <v>17</v>
      </c>
      <c r="FB9" s="51"/>
      <c r="FC9" s="52">
        <f>FA23</f>
        <v>1.0963392941160839</v>
      </c>
      <c r="FD9" s="52"/>
      <c r="FE9" s="52">
        <f>FF23</f>
        <v>0.27660252741038732</v>
      </c>
      <c r="FF9" s="52"/>
      <c r="FG9" s="53">
        <f>IF(FC9=0,0,COS(ATAN(FE9/FC9)))</f>
        <v>0.96961630971817658</v>
      </c>
      <c r="FH9" s="54"/>
      <c r="FI9" s="55" t="s">
        <v>17</v>
      </c>
      <c r="FJ9" s="51"/>
      <c r="FK9" s="52">
        <f>FI23</f>
        <v>0.66425942289120321</v>
      </c>
      <c r="FL9" s="52"/>
      <c r="FM9" s="52">
        <f>FN23</f>
        <v>0.13104897904636928</v>
      </c>
      <c r="FN9" s="52"/>
      <c r="FO9" s="53">
        <f>IF(FK9=0,0,COS(ATAN(FM9/FK9)))</f>
        <v>0.98108941606644917</v>
      </c>
      <c r="FP9" s="54"/>
      <c r="FQ9" s="55" t="s">
        <v>17</v>
      </c>
      <c r="FR9" s="51"/>
      <c r="FS9" s="52">
        <f>FQ23</f>
        <v>2.1768416883347652</v>
      </c>
      <c r="FT9" s="52"/>
      <c r="FU9" s="52">
        <f>FV23</f>
        <v>1.2623786780336863</v>
      </c>
      <c r="FV9" s="52"/>
      <c r="FW9" s="53">
        <f>IF(FS9=0,0,COS(ATAN(FU9/FS9)))</f>
        <v>0.86506387064511725</v>
      </c>
      <c r="FX9" s="54"/>
      <c r="FY9" s="55" t="s">
        <v>17</v>
      </c>
      <c r="FZ9" s="51"/>
      <c r="GA9" s="52">
        <f>FY23</f>
        <v>2.1048821557346362</v>
      </c>
      <c r="GB9" s="52"/>
      <c r="GC9" s="52">
        <f>GD23</f>
        <v>0.4311666909016898</v>
      </c>
      <c r="GD9" s="52"/>
      <c r="GE9" s="53">
        <f>IF(GA9=0,0,COS(ATAN(GC9/GA9)))</f>
        <v>0.97965800035680761</v>
      </c>
      <c r="GF9" s="54"/>
      <c r="GG9" s="55" t="s">
        <v>17</v>
      </c>
      <c r="GH9" s="51"/>
      <c r="GI9" s="52">
        <f>GG23</f>
        <v>0.59262368112900576</v>
      </c>
      <c r="GJ9" s="52"/>
      <c r="GK9" s="52">
        <f>GL23</f>
        <v>-0.58186295742525374</v>
      </c>
      <c r="GL9" s="52"/>
      <c r="GM9" s="53">
        <f>IF(GI9=0,0,COS(ATAN(GK9/GI9)))</f>
        <v>0.71355539142594415</v>
      </c>
      <c r="GN9" s="54"/>
      <c r="GO9" s="55" t="s">
        <v>17</v>
      </c>
      <c r="GP9" s="51"/>
      <c r="GQ9" s="52">
        <f>GO23</f>
        <v>1.4564091598535385</v>
      </c>
      <c r="GR9" s="52"/>
      <c r="GS9" s="52">
        <f>GT23</f>
        <v>0.63796190181335455</v>
      </c>
      <c r="GT9" s="52"/>
      <c r="GU9" s="53">
        <f>IF(GQ9=0,0,COS(ATAN(GS9/GQ9)))</f>
        <v>0.91597643176622223</v>
      </c>
      <c r="GV9" s="54"/>
    </row>
    <row r="10" spans="1:204" x14ac:dyDescent="0.2">
      <c r="A10" s="61"/>
      <c r="B10" s="62"/>
      <c r="C10" s="62"/>
      <c r="D10" s="63"/>
      <c r="E10" s="66">
        <v>6</v>
      </c>
      <c r="F10" s="67"/>
      <c r="G10" s="68" t="s">
        <v>58</v>
      </c>
      <c r="H10" s="68"/>
      <c r="I10" s="69">
        <f>I9</f>
        <v>0.19099999964237213</v>
      </c>
      <c r="J10" s="69"/>
      <c r="K10" s="69">
        <f>K9</f>
        <v>11.800000190734863</v>
      </c>
      <c r="L10" s="70"/>
      <c r="M10" s="71">
        <f>IF(OR(M33=0,O10=0),0,ABS(1000*O10/(SQRT(3)*M33*COS(ATAN(Q10/O10)))))</f>
        <v>163.1565985905618</v>
      </c>
      <c r="N10" s="60"/>
      <c r="O10" s="56">
        <v>1.440000057220459</v>
      </c>
      <c r="P10" s="56"/>
      <c r="Q10" s="56">
        <v>-1.0080000162124634</v>
      </c>
      <c r="R10" s="56"/>
      <c r="S10" s="57">
        <f>IF(O10=0,0,COS(ATAN(Q10/O10)))</f>
        <v>0.81923192689134061</v>
      </c>
      <c r="T10" s="58"/>
      <c r="U10" s="59">
        <f>IF(OR(U33=0,W10=0),0,ABS(1000*W10/(SQRT(3)*U33*COS(ATAN(Y10/W10)))))</f>
        <v>177.66707094774847</v>
      </c>
      <c r="V10" s="60"/>
      <c r="W10" s="56">
        <v>1.0800000429153442</v>
      </c>
      <c r="X10" s="56"/>
      <c r="Y10" s="56">
        <v>-1.5839999914169312</v>
      </c>
      <c r="Z10" s="56"/>
      <c r="AA10" s="57">
        <f>IF(W10=0,0,COS(ATAN(Y10/W10)))</f>
        <v>0.56333684200645562</v>
      </c>
      <c r="AB10" s="58"/>
      <c r="AC10" s="59">
        <f>IF(OR(AC33=0,AE10=0),0,ABS(1000*AE10/(SQRT(3)*AC33*COS(ATAN(AG10/AE10)))))</f>
        <v>160.8680435012557</v>
      </c>
      <c r="AD10" s="60"/>
      <c r="AE10" s="56">
        <v>0.86400002241134644</v>
      </c>
      <c r="AF10" s="56"/>
      <c r="AG10" s="56">
        <v>-1.5119999647140503</v>
      </c>
      <c r="AH10" s="56"/>
      <c r="AI10" s="57">
        <f>IF(AE10=0,0,COS(ATAN(AG10/AE10)))</f>
        <v>0.49613895678679265</v>
      </c>
      <c r="AJ10" s="58"/>
      <c r="AK10" s="59">
        <f>IF(OR(AK33=0,AM10=0),0,ABS(1000*AM10/(SQRT(3)*AK33*COS(ATAN(AO10/AM10)))))</f>
        <v>157.42208830988619</v>
      </c>
      <c r="AL10" s="60"/>
      <c r="AM10" s="56">
        <v>0.79199999570846558</v>
      </c>
      <c r="AN10" s="56"/>
      <c r="AO10" s="56">
        <v>-1.5119999647140503</v>
      </c>
      <c r="AP10" s="56"/>
      <c r="AQ10" s="57">
        <f>IF(AM10=0,0,COS(ATAN(AO10/AM10)))</f>
        <v>0.46400700119483523</v>
      </c>
      <c r="AR10" s="58"/>
      <c r="AS10" s="59">
        <f>IF(OR(AS33=0,AU10=0),0,ABS(1000*AU10/(SQRT(3)*AS33*COS(ATAN(AW10/AU10)))))</f>
        <v>157.89499168089091</v>
      </c>
      <c r="AT10" s="60"/>
      <c r="AU10" s="56">
        <v>0.93599998950958252</v>
      </c>
      <c r="AV10" s="56"/>
      <c r="AW10" s="56">
        <v>-1.440000057220459</v>
      </c>
      <c r="AX10" s="56"/>
      <c r="AY10" s="57">
        <f>IF(AU10=0,0,COS(ATAN(AW10/AU10)))</f>
        <v>0.54498833107768985</v>
      </c>
      <c r="AZ10" s="58"/>
      <c r="BA10" s="59">
        <f>IF(OR(BA33=0,BC10=0),0,ABS(1000*BC10/(SQRT(3)*BA33*COS(ATAN(BE10/BC10)))))</f>
        <v>193.03047405774788</v>
      </c>
      <c r="BB10" s="60"/>
      <c r="BC10" s="56">
        <v>1.3680000305175781</v>
      </c>
      <c r="BD10" s="56"/>
      <c r="BE10" s="56">
        <v>-1.5839999914169312</v>
      </c>
      <c r="BF10" s="56"/>
      <c r="BG10" s="57">
        <f>IF(BC10=0,0,COS(ATAN(BE10/BC10)))</f>
        <v>0.65361988072647248</v>
      </c>
      <c r="BH10" s="58"/>
      <c r="BI10" s="59">
        <f>IF(OR(BI33=0,BK10=0),0,ABS(1000*BK10/(SQRT(3)*BI33*COS(ATAN(BM10/BK10)))))</f>
        <v>188.75705788579029</v>
      </c>
      <c r="BJ10" s="60"/>
      <c r="BK10" s="56">
        <v>1.5839999914169312</v>
      </c>
      <c r="BL10" s="56"/>
      <c r="BM10" s="56">
        <v>-1.2960000038146973</v>
      </c>
      <c r="BN10" s="56"/>
      <c r="BO10" s="57">
        <f>IF(BK10=0,0,COS(ATAN(BM10/BK10)))</f>
        <v>0.77395729660816748</v>
      </c>
      <c r="BP10" s="58"/>
      <c r="BQ10" s="59">
        <f>IF(OR(BQ33=0,BS10=0),0,ABS(1000*BS10/(SQRT(3)*BQ33*COS(ATAN(BU10/BS10)))))</f>
        <v>98.35932505143353</v>
      </c>
      <c r="BR10" s="60"/>
      <c r="BS10" s="56">
        <v>0.93599998950958252</v>
      </c>
      <c r="BT10" s="56"/>
      <c r="BU10" s="56">
        <v>-0.50400000810623169</v>
      </c>
      <c r="BV10" s="56"/>
      <c r="BW10" s="57">
        <f>IF(BS10=0,0,COS(ATAN(BU10/BS10)))</f>
        <v>0.88047109452107586</v>
      </c>
      <c r="BX10" s="58"/>
      <c r="BY10" s="59">
        <f>IF(OR(BY33=0,CA10=0),0,ABS(1000*CA10/(SQRT(3)*BY33*COS(ATAN(CC10/CA10)))))</f>
        <v>108.46012002325786</v>
      </c>
      <c r="BZ10" s="60"/>
      <c r="CA10" s="56">
        <v>1.0080000162124634</v>
      </c>
      <c r="CB10" s="56"/>
      <c r="CC10" s="56">
        <v>-0.57599997520446777</v>
      </c>
      <c r="CD10" s="56"/>
      <c r="CE10" s="57">
        <f>IF(CA10=0,0,COS(ATAN(CC10/CA10)))</f>
        <v>0.86824315476214486</v>
      </c>
      <c r="CF10" s="58"/>
      <c r="CG10" s="59">
        <f>IF(OR(CG33=0,CI10=0),0,ABS(1000*CI10/(SQRT(3)*CG33*COS(ATAN(CK10/CI10)))))</f>
        <v>134.09425775288679</v>
      </c>
      <c r="CH10" s="60"/>
      <c r="CI10" s="56">
        <v>1.1519999504089355</v>
      </c>
      <c r="CJ10" s="56"/>
      <c r="CK10" s="56">
        <v>-0.86400002241134644</v>
      </c>
      <c r="CL10" s="56"/>
      <c r="CM10" s="57">
        <f>IF(CI10=0,0,COS(ATAN(CK10/CI10)))</f>
        <v>0.79999998013178431</v>
      </c>
      <c r="CN10" s="58"/>
      <c r="CO10" s="59">
        <f>IF(OR(CO33=0,CQ10=0),0,ABS(1000*CQ10/(SQRT(3)*CO33*COS(ATAN(CS10/CQ10)))))</f>
        <v>162.50272859673905</v>
      </c>
      <c r="CP10" s="60"/>
      <c r="CQ10" s="56">
        <v>1.2239999771118164</v>
      </c>
      <c r="CR10" s="56"/>
      <c r="CS10" s="56">
        <v>-1.2239999771118164</v>
      </c>
      <c r="CT10" s="56"/>
      <c r="CU10" s="57">
        <f>IF(CQ10=0,0,COS(ATAN(CS10/CQ10)))</f>
        <v>0.70710678118654757</v>
      </c>
      <c r="CV10" s="58"/>
      <c r="CW10" s="59">
        <f>IF(OR(CW33=0,CY10=0),0,ABS(1000*CY10/(SQRT(3)*CW33*COS(ATAN(DA10/CY10)))))</f>
        <v>118.23810830875338</v>
      </c>
      <c r="CX10" s="60"/>
      <c r="CY10" s="56">
        <v>0.64800000190734863</v>
      </c>
      <c r="CZ10" s="56"/>
      <c r="DA10" s="56">
        <v>-1.0800000429153442</v>
      </c>
      <c r="DB10" s="56"/>
      <c r="DC10" s="57">
        <f>IF(CY10=0,0,COS(ATAN(DA10/CY10)))</f>
        <v>0.51449574150852873</v>
      </c>
      <c r="DD10" s="58"/>
      <c r="DE10" s="59">
        <f>IF(OR(DE33=0,DG10=0),0,ABS(1000*DG10/(SQRT(3)*DE33*COS(ATAN(DI10/DG10)))))</f>
        <v>97.166904904074073</v>
      </c>
      <c r="DF10" s="60"/>
      <c r="DG10" s="56">
        <v>0.86400002241134644</v>
      </c>
      <c r="DH10" s="56"/>
      <c r="DI10" s="56">
        <v>-0.57599997520446777</v>
      </c>
      <c r="DJ10" s="56"/>
      <c r="DK10" s="57">
        <f>IF(DG10=0,0,COS(ATAN(DI10/DG10)))</f>
        <v>0.83205031199954627</v>
      </c>
      <c r="DL10" s="58"/>
      <c r="DM10" s="59">
        <f>IF(OR(DM33=0,DO10=0),0,ABS(1000*DO10/(SQRT(3)*DM33*COS(ATAN(DQ10/DO10)))))</f>
        <v>103.17505246939061</v>
      </c>
      <c r="DN10" s="60"/>
      <c r="DO10" s="56">
        <v>0.57599997520446777</v>
      </c>
      <c r="DP10" s="56"/>
      <c r="DQ10" s="56">
        <v>-0.93599998950958252</v>
      </c>
      <c r="DR10" s="56"/>
      <c r="DS10" s="57">
        <f>IF(DO10=0,0,COS(ATAN(DQ10/DO10)))</f>
        <v>0.52409741356066464</v>
      </c>
      <c r="DT10" s="58"/>
      <c r="DU10" s="59">
        <f>IF(OR(DU33=0,DW10=0),0,ABS(1000*DW10/(SQRT(3)*DU33*COS(ATAN(DY10/DW10)))))</f>
        <v>132.49493206890486</v>
      </c>
      <c r="DV10" s="60"/>
      <c r="DW10" s="56">
        <v>0.57599997520446777</v>
      </c>
      <c r="DX10" s="56"/>
      <c r="DY10" s="56">
        <v>-1.2960000038146973</v>
      </c>
      <c r="DZ10" s="56"/>
      <c r="EA10" s="57">
        <f>IF(DW10=0,0,COS(ATAN(DY10/DW10)))</f>
        <v>0.40613845045567748</v>
      </c>
      <c r="EB10" s="58"/>
      <c r="EC10" s="59">
        <f>IF(OR(EC33=0,EE10=0),0,ABS(1000*EE10/(SQRT(3)*EC33*COS(ATAN(EG10/EE10)))))</f>
        <v>115.47005846863091</v>
      </c>
      <c r="ED10" s="60"/>
      <c r="EE10" s="56">
        <v>1.0800000429153442</v>
      </c>
      <c r="EF10" s="56"/>
      <c r="EG10" s="56">
        <v>-0.57599997520446777</v>
      </c>
      <c r="EH10" s="56"/>
      <c r="EI10" s="57">
        <f>IF(EE10=0,0,COS(ATAN(EG10/EE10)))</f>
        <v>0.88235295735250463</v>
      </c>
      <c r="EJ10" s="58"/>
      <c r="EK10" s="59">
        <f>IF(OR(EK33=0,EM10=0),0,ABS(1000*EM10/(SQRT(3)*EK33*COS(ATAN(EO10/EM10)))))</f>
        <v>129.13476611313976</v>
      </c>
      <c r="EL10" s="60"/>
      <c r="EM10" s="56">
        <v>1.0080000162124634</v>
      </c>
      <c r="EN10" s="56"/>
      <c r="EO10" s="56">
        <v>-0.93599998950958252</v>
      </c>
      <c r="EP10" s="56"/>
      <c r="EQ10" s="57">
        <f>IF(EM10=0,0,COS(ATAN(EO10/EM10)))</f>
        <v>0.73279350088612694</v>
      </c>
      <c r="ER10" s="58"/>
      <c r="ES10" s="59">
        <f>IF(OR(ES33=0,EU10=0),0,ABS(1000*EU10/(SQRT(3)*ES33*COS(ATAN(EW10/EU10)))))</f>
        <v>190.03244713148135</v>
      </c>
      <c r="ET10" s="60"/>
      <c r="EU10" s="56">
        <v>0.57599997520446777</v>
      </c>
      <c r="EV10" s="56"/>
      <c r="EW10" s="56">
        <v>-1.9440000057220459</v>
      </c>
      <c r="EX10" s="56"/>
      <c r="EY10" s="57">
        <f>IF(EU10=0,0,COS(ATAN(EW10/EU10)))</f>
        <v>0.28408831768027254</v>
      </c>
      <c r="EZ10" s="58"/>
      <c r="FA10" s="59">
        <f>IF(OR(FA33=0,FC10=0),0,ABS(1000*FC10/(SQRT(3)*FA33*COS(ATAN(FE10/FC10)))))</f>
        <v>125.65550160643116</v>
      </c>
      <c r="FB10" s="60"/>
      <c r="FC10" s="56">
        <v>1.0080000162124634</v>
      </c>
      <c r="FD10" s="56"/>
      <c r="FE10" s="56">
        <v>-0.86400002241134644</v>
      </c>
      <c r="FF10" s="56"/>
      <c r="FG10" s="57">
        <f>IF(FC10=0,0,COS(ATAN(FE10/FC10)))</f>
        <v>0.75925659919616362</v>
      </c>
      <c r="FH10" s="58"/>
      <c r="FI10" s="59">
        <f>IF(OR(FI33=0,FK10=0),0,ABS(1000*FK10/(SQRT(3)*FI33*COS(ATAN(FM10/FK10)))))</f>
        <v>107.93615442961068</v>
      </c>
      <c r="FJ10" s="60"/>
      <c r="FK10" s="56">
        <v>0.57599997520446777</v>
      </c>
      <c r="FL10" s="56"/>
      <c r="FM10" s="56">
        <v>-1.0080000162124634</v>
      </c>
      <c r="FN10" s="56"/>
      <c r="FO10" s="57">
        <f>IF(FK10=0,0,COS(ATAN(FM10/FK10)))</f>
        <v>0.4961389162408833</v>
      </c>
      <c r="FP10" s="58"/>
      <c r="FQ10" s="59">
        <f>IF(OR(FQ33=0,FS10=0),0,ABS(1000*FS10/(SQRT(3)*FQ33*COS(ATAN(FU10/FS10)))))</f>
        <v>193.77855694487576</v>
      </c>
      <c r="FR10" s="60"/>
      <c r="FS10" s="56">
        <v>2.0880000591278076</v>
      </c>
      <c r="FT10" s="56"/>
      <c r="FU10" s="56">
        <v>0.1120000034570694</v>
      </c>
      <c r="FV10" s="56"/>
      <c r="FW10" s="57">
        <f>IF(FS10=0,0,COS(ATAN(FU10/FS10)))</f>
        <v>0.99856448041509493</v>
      </c>
      <c r="FX10" s="58"/>
      <c r="FY10" s="59">
        <f>IF(OR(FY33=0,GA10=0),0,ABS(1000*GA10/(SQRT(3)*FY33*COS(ATAN(GC10/GA10)))))</f>
        <v>200.63990259753598</v>
      </c>
      <c r="FZ10" s="60"/>
      <c r="GA10" s="56">
        <v>2.0160000324249268</v>
      </c>
      <c r="GB10" s="56"/>
      <c r="GC10" s="56">
        <v>-0.72000002861022949</v>
      </c>
      <c r="GD10" s="56"/>
      <c r="GE10" s="57">
        <f>IF(GA10=0,0,COS(ATAN(GC10/GA10)))</f>
        <v>0.94174190907507738</v>
      </c>
      <c r="GF10" s="58"/>
      <c r="GG10" s="59">
        <f>IF(OR(GG33=0,GI10=0),0,ABS(1000*GI10/(SQRT(3)*GG33*COS(ATAN(GK10/GI10)))))</f>
        <v>167.07886587613567</v>
      </c>
      <c r="GH10" s="60"/>
      <c r="GI10" s="56">
        <v>0.50400000810623169</v>
      </c>
      <c r="GJ10" s="56"/>
      <c r="GK10" s="56">
        <v>-1.7280000448226929</v>
      </c>
      <c r="GL10" s="56"/>
      <c r="GM10" s="57">
        <f>IF(GI10=0,0,COS(ATAN(GK10/GI10)))</f>
        <v>0.27999999745686843</v>
      </c>
      <c r="GN10" s="58"/>
      <c r="GO10" s="59">
        <f>IF(OR(GO33=0,GQ10=0),0,ABS(1000*GQ10/(SQRT(3)*GO33*COS(ATAN(GS10/GQ10)))))</f>
        <v>135.76009420147071</v>
      </c>
      <c r="GP10" s="60"/>
      <c r="GQ10" s="56">
        <v>1.3680000305175781</v>
      </c>
      <c r="GR10" s="56"/>
      <c r="GS10" s="56">
        <v>-0.50400000810623169</v>
      </c>
      <c r="GT10" s="56"/>
      <c r="GU10" s="57">
        <f>IF(GQ10=0,0,COS(ATAN(GS10/GQ10)))</f>
        <v>0.93834311751513333</v>
      </c>
      <c r="GV10" s="58"/>
    </row>
    <row r="11" spans="1:204" ht="15.75" customHeight="1" thickBot="1" x14ac:dyDescent="0.25">
      <c r="A11" s="64"/>
      <c r="B11" s="65"/>
      <c r="C11" s="65"/>
      <c r="D11" s="65"/>
      <c r="E11" s="74" t="s">
        <v>18</v>
      </c>
      <c r="F11" s="75"/>
      <c r="G11" s="75"/>
      <c r="H11" s="75"/>
      <c r="I11" s="75"/>
      <c r="J11" s="75"/>
      <c r="K11" s="75"/>
      <c r="L11" s="77"/>
      <c r="M11" s="75">
        <v>1</v>
      </c>
      <c r="N11" s="75"/>
      <c r="O11" s="75"/>
      <c r="P11" s="76" t="s">
        <v>19</v>
      </c>
      <c r="Q11" s="76"/>
      <c r="R11" s="72"/>
      <c r="S11" s="72"/>
      <c r="T11" s="73"/>
      <c r="U11" s="74">
        <v>1</v>
      </c>
      <c r="V11" s="75"/>
      <c r="W11" s="75"/>
      <c r="X11" s="76" t="s">
        <v>19</v>
      </c>
      <c r="Y11" s="76"/>
      <c r="Z11" s="72"/>
      <c r="AA11" s="72"/>
      <c r="AB11" s="73"/>
      <c r="AC11" s="74">
        <v>1</v>
      </c>
      <c r="AD11" s="75"/>
      <c r="AE11" s="75"/>
      <c r="AF11" s="76" t="s">
        <v>19</v>
      </c>
      <c r="AG11" s="76"/>
      <c r="AH11" s="72"/>
      <c r="AI11" s="72"/>
      <c r="AJ11" s="73"/>
      <c r="AK11" s="74">
        <v>1</v>
      </c>
      <c r="AL11" s="75"/>
      <c r="AM11" s="75"/>
      <c r="AN11" s="76" t="s">
        <v>19</v>
      </c>
      <c r="AO11" s="76"/>
      <c r="AP11" s="72"/>
      <c r="AQ11" s="72"/>
      <c r="AR11" s="73"/>
      <c r="AS11" s="74">
        <v>1</v>
      </c>
      <c r="AT11" s="75"/>
      <c r="AU11" s="75"/>
      <c r="AV11" s="76" t="s">
        <v>19</v>
      </c>
      <c r="AW11" s="76"/>
      <c r="AX11" s="72"/>
      <c r="AY11" s="72"/>
      <c r="AZ11" s="73"/>
      <c r="BA11" s="74">
        <v>1</v>
      </c>
      <c r="BB11" s="75"/>
      <c r="BC11" s="75"/>
      <c r="BD11" s="76" t="s">
        <v>19</v>
      </c>
      <c r="BE11" s="76"/>
      <c r="BF11" s="72"/>
      <c r="BG11" s="72"/>
      <c r="BH11" s="73"/>
      <c r="BI11" s="74">
        <v>1</v>
      </c>
      <c r="BJ11" s="75"/>
      <c r="BK11" s="75"/>
      <c r="BL11" s="76" t="s">
        <v>19</v>
      </c>
      <c r="BM11" s="76"/>
      <c r="BN11" s="72"/>
      <c r="BO11" s="72"/>
      <c r="BP11" s="73"/>
      <c r="BQ11" s="74">
        <v>1</v>
      </c>
      <c r="BR11" s="75"/>
      <c r="BS11" s="75"/>
      <c r="BT11" s="76" t="s">
        <v>19</v>
      </c>
      <c r="BU11" s="76"/>
      <c r="BV11" s="72"/>
      <c r="BW11" s="72"/>
      <c r="BX11" s="73"/>
      <c r="BY11" s="74">
        <v>1</v>
      </c>
      <c r="BZ11" s="75"/>
      <c r="CA11" s="75"/>
      <c r="CB11" s="76" t="s">
        <v>19</v>
      </c>
      <c r="CC11" s="76"/>
      <c r="CD11" s="72"/>
      <c r="CE11" s="72"/>
      <c r="CF11" s="73"/>
      <c r="CG11" s="74">
        <v>1</v>
      </c>
      <c r="CH11" s="75"/>
      <c r="CI11" s="75"/>
      <c r="CJ11" s="76" t="s">
        <v>19</v>
      </c>
      <c r="CK11" s="76"/>
      <c r="CL11" s="72"/>
      <c r="CM11" s="72"/>
      <c r="CN11" s="73"/>
      <c r="CO11" s="74">
        <v>1</v>
      </c>
      <c r="CP11" s="75"/>
      <c r="CQ11" s="75"/>
      <c r="CR11" s="76" t="s">
        <v>19</v>
      </c>
      <c r="CS11" s="76"/>
      <c r="CT11" s="72"/>
      <c r="CU11" s="72"/>
      <c r="CV11" s="73"/>
      <c r="CW11" s="74">
        <v>1</v>
      </c>
      <c r="CX11" s="75"/>
      <c r="CY11" s="75"/>
      <c r="CZ11" s="76" t="s">
        <v>19</v>
      </c>
      <c r="DA11" s="76"/>
      <c r="DB11" s="72"/>
      <c r="DC11" s="72"/>
      <c r="DD11" s="73"/>
      <c r="DE11" s="74">
        <v>1</v>
      </c>
      <c r="DF11" s="75"/>
      <c r="DG11" s="75"/>
      <c r="DH11" s="76" t="s">
        <v>19</v>
      </c>
      <c r="DI11" s="76"/>
      <c r="DJ11" s="72"/>
      <c r="DK11" s="72"/>
      <c r="DL11" s="73"/>
      <c r="DM11" s="74">
        <v>1</v>
      </c>
      <c r="DN11" s="75"/>
      <c r="DO11" s="75"/>
      <c r="DP11" s="76" t="s">
        <v>19</v>
      </c>
      <c r="DQ11" s="76"/>
      <c r="DR11" s="72"/>
      <c r="DS11" s="72"/>
      <c r="DT11" s="73"/>
      <c r="DU11" s="74">
        <v>1</v>
      </c>
      <c r="DV11" s="75"/>
      <c r="DW11" s="75"/>
      <c r="DX11" s="76" t="s">
        <v>19</v>
      </c>
      <c r="DY11" s="76"/>
      <c r="DZ11" s="72"/>
      <c r="EA11" s="72"/>
      <c r="EB11" s="73"/>
      <c r="EC11" s="74">
        <v>1</v>
      </c>
      <c r="ED11" s="75"/>
      <c r="EE11" s="75"/>
      <c r="EF11" s="76" t="s">
        <v>19</v>
      </c>
      <c r="EG11" s="76"/>
      <c r="EH11" s="72"/>
      <c r="EI11" s="72"/>
      <c r="EJ11" s="73"/>
      <c r="EK11" s="74">
        <v>1</v>
      </c>
      <c r="EL11" s="75"/>
      <c r="EM11" s="75"/>
      <c r="EN11" s="76" t="s">
        <v>19</v>
      </c>
      <c r="EO11" s="76"/>
      <c r="EP11" s="72"/>
      <c r="EQ11" s="72"/>
      <c r="ER11" s="73"/>
      <c r="ES11" s="74">
        <v>1</v>
      </c>
      <c r="ET11" s="75"/>
      <c r="EU11" s="75"/>
      <c r="EV11" s="76" t="s">
        <v>19</v>
      </c>
      <c r="EW11" s="76"/>
      <c r="EX11" s="72"/>
      <c r="EY11" s="72"/>
      <c r="EZ11" s="73"/>
      <c r="FA11" s="74">
        <v>1</v>
      </c>
      <c r="FB11" s="75"/>
      <c r="FC11" s="75"/>
      <c r="FD11" s="76" t="s">
        <v>19</v>
      </c>
      <c r="FE11" s="76"/>
      <c r="FF11" s="72"/>
      <c r="FG11" s="72"/>
      <c r="FH11" s="73"/>
      <c r="FI11" s="74">
        <v>1</v>
      </c>
      <c r="FJ11" s="75"/>
      <c r="FK11" s="75"/>
      <c r="FL11" s="76" t="s">
        <v>19</v>
      </c>
      <c r="FM11" s="76"/>
      <c r="FN11" s="72"/>
      <c r="FO11" s="72"/>
      <c r="FP11" s="73"/>
      <c r="FQ11" s="74">
        <v>1</v>
      </c>
      <c r="FR11" s="75"/>
      <c r="FS11" s="75"/>
      <c r="FT11" s="76" t="s">
        <v>19</v>
      </c>
      <c r="FU11" s="76"/>
      <c r="FV11" s="72"/>
      <c r="FW11" s="72"/>
      <c r="FX11" s="73"/>
      <c r="FY11" s="74">
        <v>1</v>
      </c>
      <c r="FZ11" s="75"/>
      <c r="GA11" s="75"/>
      <c r="GB11" s="76" t="s">
        <v>19</v>
      </c>
      <c r="GC11" s="76"/>
      <c r="GD11" s="72"/>
      <c r="GE11" s="72"/>
      <c r="GF11" s="73"/>
      <c r="GG11" s="74">
        <v>1</v>
      </c>
      <c r="GH11" s="75"/>
      <c r="GI11" s="75"/>
      <c r="GJ11" s="76" t="s">
        <v>19</v>
      </c>
      <c r="GK11" s="76"/>
      <c r="GL11" s="72"/>
      <c r="GM11" s="72"/>
      <c r="GN11" s="73"/>
      <c r="GO11" s="74">
        <v>1</v>
      </c>
      <c r="GP11" s="75"/>
      <c r="GQ11" s="75"/>
      <c r="GR11" s="76" t="s">
        <v>19</v>
      </c>
      <c r="GS11" s="76"/>
      <c r="GT11" s="72"/>
      <c r="GU11" s="72"/>
      <c r="GV11" s="73"/>
    </row>
    <row r="12" spans="1:204" x14ac:dyDescent="0.2">
      <c r="A12" s="11" t="s">
        <v>59</v>
      </c>
      <c r="B12" s="12">
        <v>40</v>
      </c>
      <c r="C12" s="13">
        <v>3.5999998450279236E-2</v>
      </c>
      <c r="D12" s="10">
        <v>5.2000001072883606E-2</v>
      </c>
      <c r="E12" s="45">
        <v>110</v>
      </c>
      <c r="F12" s="46"/>
      <c r="G12" s="47" t="s">
        <v>60</v>
      </c>
      <c r="H12" s="47"/>
      <c r="I12" s="48">
        <v>0.14200000464916229</v>
      </c>
      <c r="J12" s="48"/>
      <c r="K12" s="48">
        <v>11.010000228881836</v>
      </c>
      <c r="L12" s="49"/>
      <c r="M12" s="50" t="s">
        <v>17</v>
      </c>
      <c r="N12" s="51"/>
      <c r="O12" s="52">
        <f>M24</f>
        <v>0.80680612618579861</v>
      </c>
      <c r="P12" s="52"/>
      <c r="Q12" s="52">
        <f>R24</f>
        <v>-3.6732897499450234</v>
      </c>
      <c r="R12" s="52"/>
      <c r="S12" s="53">
        <f>IF(O12=0,0,COS(ATAN(Q12/O12)))</f>
        <v>0.21452759295252322</v>
      </c>
      <c r="T12" s="54"/>
      <c r="U12" s="55" t="s">
        <v>17</v>
      </c>
      <c r="V12" s="51"/>
      <c r="W12" s="52">
        <f>U24</f>
        <v>2.4394471761646312</v>
      </c>
      <c r="X12" s="52"/>
      <c r="Y12" s="52">
        <f>Z24</f>
        <v>-3.4056205646042716</v>
      </c>
      <c r="Z12" s="52"/>
      <c r="AA12" s="53">
        <f>IF(W12=0,0,COS(ATAN(Y12/W12)))</f>
        <v>0.5823221721290196</v>
      </c>
      <c r="AB12" s="54"/>
      <c r="AC12" s="55" t="s">
        <v>17</v>
      </c>
      <c r="AD12" s="51"/>
      <c r="AE12" s="52">
        <f>AC24</f>
        <v>2.0555463868961557</v>
      </c>
      <c r="AF12" s="52"/>
      <c r="AG12" s="52">
        <f>AH24</f>
        <v>-4.0348328607836743</v>
      </c>
      <c r="AH12" s="52"/>
      <c r="AI12" s="53">
        <f>IF(AE12=0,0,COS(ATAN(AG12/AE12)))</f>
        <v>0.45393726488138514</v>
      </c>
      <c r="AJ12" s="54"/>
      <c r="AK12" s="55" t="s">
        <v>17</v>
      </c>
      <c r="AL12" s="51"/>
      <c r="AM12" s="52">
        <f>AK24</f>
        <v>1.959446930226487</v>
      </c>
      <c r="AN12" s="52"/>
      <c r="AO12" s="52">
        <f>AP24</f>
        <v>-3.9028743991562238</v>
      </c>
      <c r="AP12" s="52"/>
      <c r="AQ12" s="53">
        <f>IF(AM12=0,0,COS(ATAN(AO12/AM12)))</f>
        <v>0.44868026822776452</v>
      </c>
      <c r="AR12" s="54"/>
      <c r="AS12" s="55" t="s">
        <v>17</v>
      </c>
      <c r="AT12" s="51"/>
      <c r="AU12" s="52">
        <f>AS24</f>
        <v>0.71100605149992235</v>
      </c>
      <c r="AV12" s="52"/>
      <c r="AW12" s="52">
        <f>AX24</f>
        <v>-4.011859286733424</v>
      </c>
      <c r="AX12" s="52"/>
      <c r="AY12" s="53">
        <f>IF(AU12=0,0,COS(ATAN(AW12/AU12)))</f>
        <v>0.17450670967178217</v>
      </c>
      <c r="AZ12" s="54"/>
      <c r="BA12" s="55" t="s">
        <v>17</v>
      </c>
      <c r="BB12" s="51"/>
      <c r="BC12" s="52">
        <f>BA24</f>
        <v>0.90310848231576912</v>
      </c>
      <c r="BD12" s="52"/>
      <c r="BE12" s="52">
        <f>BF24</f>
        <v>-4.1046999294876505</v>
      </c>
      <c r="BF12" s="52"/>
      <c r="BG12" s="53">
        <f>IF(BC12=0,0,COS(ATAN(BE12/BC12)))</f>
        <v>0.2148786897781966</v>
      </c>
      <c r="BH12" s="54"/>
      <c r="BI12" s="55" t="s">
        <v>17</v>
      </c>
      <c r="BJ12" s="51"/>
      <c r="BK12" s="52">
        <f>BI24</f>
        <v>0.90323143141995776</v>
      </c>
      <c r="BL12" s="52"/>
      <c r="BM12" s="52">
        <f>BN24</f>
        <v>-4.2928133764735374</v>
      </c>
      <c r="BN12" s="52"/>
      <c r="BO12" s="53">
        <f>IF(BK12=0,0,COS(ATAN(BM12/BK12)))</f>
        <v>0.2058972453570366</v>
      </c>
      <c r="BP12" s="54"/>
      <c r="BQ12" s="55" t="s">
        <v>17</v>
      </c>
      <c r="BR12" s="51"/>
      <c r="BS12" s="52">
        <f>BQ24</f>
        <v>0.71112335580740782</v>
      </c>
      <c r="BT12" s="52"/>
      <c r="BU12" s="52">
        <f>BV24</f>
        <v>-4.2001404648207226</v>
      </c>
      <c r="BV12" s="52"/>
      <c r="BW12" s="53">
        <f>IF(BS12=0,0,COS(ATAN(BU12/BS12)))</f>
        <v>0.16693369354672671</v>
      </c>
      <c r="BX12" s="54"/>
      <c r="BY12" s="55" t="s">
        <v>17</v>
      </c>
      <c r="BZ12" s="51"/>
      <c r="CA12" s="52">
        <f>BY24</f>
        <v>0.42327036742069152</v>
      </c>
      <c r="CB12" s="52"/>
      <c r="CC12" s="52">
        <f>CD24</f>
        <v>-4.5224569883347554</v>
      </c>
      <c r="CD12" s="52"/>
      <c r="CE12" s="53">
        <f>IF(CA12=0,0,COS(ATAN(CC12/CA12)))</f>
        <v>9.3185763642818539E-2</v>
      </c>
      <c r="CF12" s="54"/>
      <c r="CG12" s="55" t="s">
        <v>17</v>
      </c>
      <c r="CH12" s="51"/>
      <c r="CI12" s="52">
        <f>CG24</f>
        <v>0.51928305415227283</v>
      </c>
      <c r="CJ12" s="52"/>
      <c r="CK12" s="52">
        <f>CL24</f>
        <v>-4.5220795931873505</v>
      </c>
      <c r="CL12" s="52"/>
      <c r="CM12" s="53">
        <f>IF(CI12=0,0,COS(ATAN(CK12/CI12)))</f>
        <v>0.1140830794871471</v>
      </c>
      <c r="CN12" s="54"/>
      <c r="CO12" s="55" t="s">
        <v>17</v>
      </c>
      <c r="CP12" s="51"/>
      <c r="CQ12" s="52">
        <f>CO24</f>
        <v>0.51935636342377933</v>
      </c>
      <c r="CR12" s="52"/>
      <c r="CS12" s="52">
        <f>CT24</f>
        <v>-4.6548323914741809</v>
      </c>
      <c r="CT12" s="52"/>
      <c r="CU12" s="53">
        <f>IF(CQ12=0,0,COS(ATAN(CS12/CQ12)))</f>
        <v>0.11088553677410297</v>
      </c>
      <c r="CV12" s="54"/>
      <c r="CW12" s="55" t="s">
        <v>17</v>
      </c>
      <c r="CX12" s="51"/>
      <c r="CY12" s="52">
        <f>CW24</f>
        <v>0.61545351753196564</v>
      </c>
      <c r="CZ12" s="52"/>
      <c r="DA12" s="52">
        <f>DB24</f>
        <v>-4.7868907192691159</v>
      </c>
      <c r="DB12" s="52"/>
      <c r="DC12" s="53">
        <f>IF(CY12=0,0,COS(ATAN(DA12/CY12)))</f>
        <v>0.12752095562530902</v>
      </c>
      <c r="DD12" s="54"/>
      <c r="DE12" s="55" t="s">
        <v>17</v>
      </c>
      <c r="DF12" s="51"/>
      <c r="DG12" s="52">
        <f>DE24</f>
        <v>0.51943231878253426</v>
      </c>
      <c r="DH12" s="52"/>
      <c r="DI12" s="52">
        <f>DJ24</f>
        <v>-4.7094135737441265</v>
      </c>
      <c r="DJ12" s="52"/>
      <c r="DK12" s="53">
        <f>IF(DG12=0,0,COS(ATAN(DI12/DG12)))</f>
        <v>0.10963176489084377</v>
      </c>
      <c r="DL12" s="54"/>
      <c r="DM12" s="55" t="s">
        <v>17</v>
      </c>
      <c r="DN12" s="51"/>
      <c r="DO12" s="52">
        <f>DM24</f>
        <v>0.51935822856666791</v>
      </c>
      <c r="DP12" s="52"/>
      <c r="DQ12" s="52">
        <f>DR24</f>
        <v>-4.6938354639362529</v>
      </c>
      <c r="DR12" s="52"/>
      <c r="DS12" s="53">
        <f>IF(DO12=0,0,COS(ATAN(DQ12/DO12)))</f>
        <v>0.10997572192427629</v>
      </c>
      <c r="DT12" s="54"/>
      <c r="DU12" s="55" t="s">
        <v>17</v>
      </c>
      <c r="DV12" s="51"/>
      <c r="DW12" s="52">
        <f>DU24</f>
        <v>0.51951500918874016</v>
      </c>
      <c r="DX12" s="52"/>
      <c r="DY12" s="52">
        <f>DZ24</f>
        <v>-4.8418901287316478</v>
      </c>
      <c r="DZ12" s="52"/>
      <c r="EA12" s="53">
        <f>IF(DW12=0,0,COS(ATAN(DY12/DW12)))</f>
        <v>0.10668357501857338</v>
      </c>
      <c r="EB12" s="54"/>
      <c r="EC12" s="55" t="s">
        <v>17</v>
      </c>
      <c r="ED12" s="51"/>
      <c r="EE12" s="52">
        <f>EC24</f>
        <v>0.61515133256767796</v>
      </c>
      <c r="EF12" s="52"/>
      <c r="EG12" s="52">
        <f>EH24</f>
        <v>-4.4123214324581559</v>
      </c>
      <c r="EH12" s="52"/>
      <c r="EI12" s="53">
        <f>IF(EE12=0,0,COS(ATAN(EG12/EE12)))</f>
        <v>0.13808122343585677</v>
      </c>
      <c r="EJ12" s="54"/>
      <c r="EK12" s="55" t="s">
        <v>17</v>
      </c>
      <c r="EL12" s="51"/>
      <c r="EM12" s="52">
        <f>EK24</f>
        <v>0.61495432899804281</v>
      </c>
      <c r="EN12" s="52"/>
      <c r="EO12" s="52">
        <f>EP24</f>
        <v>-4.1305138129561616</v>
      </c>
      <c r="EP12" s="52"/>
      <c r="EQ12" s="53">
        <f>IF(EM12=0,0,COS(ATAN(EO12/EM12)))</f>
        <v>0.1472577547790502</v>
      </c>
      <c r="ER12" s="54"/>
      <c r="ES12" s="55" t="s">
        <v>17</v>
      </c>
      <c r="ET12" s="51"/>
      <c r="EU12" s="52">
        <f>ES24</f>
        <v>0.61529678023876366</v>
      </c>
      <c r="EV12" s="52"/>
      <c r="EW12" s="52">
        <f>EX24</f>
        <v>-4.5997737925079507</v>
      </c>
      <c r="EX12" s="52"/>
      <c r="EY12" s="53">
        <f>IF(EU12=0,0,COS(ATAN(EW12/EU12)))</f>
        <v>0.13258579234109455</v>
      </c>
      <c r="EZ12" s="54"/>
      <c r="FA12" s="55" t="s">
        <v>17</v>
      </c>
      <c r="FB12" s="51"/>
      <c r="FC12" s="52">
        <f>FA24</f>
        <v>0.61522264520360692</v>
      </c>
      <c r="FD12" s="52"/>
      <c r="FE12" s="52">
        <f>FF24</f>
        <v>-4.5060895452714238</v>
      </c>
      <c r="FF12" s="52"/>
      <c r="FG12" s="53">
        <f>IF(FC12=0,0,COS(ATAN(FE12/FC12)))</f>
        <v>0.13527637508637291</v>
      </c>
      <c r="FH12" s="54"/>
      <c r="FI12" s="55" t="s">
        <v>17</v>
      </c>
      <c r="FJ12" s="51"/>
      <c r="FK12" s="52">
        <f>FI24</f>
        <v>0.51913956278767837</v>
      </c>
      <c r="FL12" s="52"/>
      <c r="FM12" s="52">
        <f>FN24</f>
        <v>-4.3736168081368199</v>
      </c>
      <c r="FN12" s="52"/>
      <c r="FO12" s="53">
        <f>IF(FK12=0,0,COS(ATAN(FM12/FK12)))</f>
        <v>0.11787055139386718</v>
      </c>
      <c r="FP12" s="54"/>
      <c r="FQ12" s="55" t="s">
        <v>17</v>
      </c>
      <c r="FR12" s="51"/>
      <c r="FS12" s="52">
        <f>FQ24</f>
        <v>0.51921807924250263</v>
      </c>
      <c r="FT12" s="52"/>
      <c r="FU12" s="52">
        <f>FV24</f>
        <v>-4.3890925678083379</v>
      </c>
      <c r="FV12" s="52"/>
      <c r="FW12" s="53">
        <f>IF(FS12=0,0,COS(ATAN(FU12/FS12)))</f>
        <v>0.11747820881685618</v>
      </c>
      <c r="FX12" s="54"/>
      <c r="FY12" s="55" t="s">
        <v>17</v>
      </c>
      <c r="FZ12" s="51"/>
      <c r="GA12" s="52">
        <f>FY24</f>
        <v>0.61515133256767796</v>
      </c>
      <c r="GB12" s="52"/>
      <c r="GC12" s="52">
        <f>GD24</f>
        <v>-4.4123214324581559</v>
      </c>
      <c r="GD12" s="52"/>
      <c r="GE12" s="53">
        <f>IF(GA12=0,0,COS(ATAN(GC12/GA12)))</f>
        <v>0.13808122343585677</v>
      </c>
      <c r="GF12" s="54"/>
      <c r="GG12" s="55" t="s">
        <v>17</v>
      </c>
      <c r="GH12" s="51"/>
      <c r="GI12" s="52">
        <f>GG24</f>
        <v>0.61529856328308208</v>
      </c>
      <c r="GJ12" s="52"/>
      <c r="GK12" s="52">
        <f>GL24</f>
        <v>-4.5216183324632038</v>
      </c>
      <c r="GL12" s="52"/>
      <c r="GM12" s="53">
        <f>IF(GI12=0,0,COS(ATAN(GK12/GI12)))</f>
        <v>0.13483658274863042</v>
      </c>
      <c r="GN12" s="54"/>
      <c r="GO12" s="55" t="s">
        <v>17</v>
      </c>
      <c r="GP12" s="51"/>
      <c r="GQ12" s="52">
        <f>GO24</f>
        <v>0.51914098074195447</v>
      </c>
      <c r="GR12" s="52"/>
      <c r="GS12" s="52">
        <f>GT24</f>
        <v>-4.3755722716403076</v>
      </c>
      <c r="GT12" s="52"/>
      <c r="GU12" s="53">
        <f>IF(GQ12=0,0,COS(ATAN(GS12/GQ12)))</f>
        <v>0.11781892321711963</v>
      </c>
      <c r="GV12" s="54"/>
    </row>
    <row r="13" spans="1:204" x14ac:dyDescent="0.2">
      <c r="A13" s="61"/>
      <c r="B13" s="62"/>
      <c r="C13" s="62"/>
      <c r="D13" s="63"/>
      <c r="E13" s="66">
        <v>35</v>
      </c>
      <c r="F13" s="67"/>
      <c r="G13" s="68" t="s">
        <v>16</v>
      </c>
      <c r="H13" s="68"/>
      <c r="I13" s="78">
        <v>7.8000001609325409E-2</v>
      </c>
      <c r="J13" s="78"/>
      <c r="K13" s="78">
        <v>-0.40999999642372131</v>
      </c>
      <c r="L13" s="79"/>
      <c r="M13" s="71">
        <f>IF(OR(M31=0,O13=0),0,ABS(1000*O13/(SQRT(3)*M31*COS(ATAN(Q13/O13)))))</f>
        <v>0</v>
      </c>
      <c r="N13" s="60"/>
      <c r="O13" s="56">
        <v>0</v>
      </c>
      <c r="P13" s="56"/>
      <c r="Q13" s="56">
        <v>-5.2080001831054687</v>
      </c>
      <c r="R13" s="56"/>
      <c r="S13" s="57">
        <f>IF(O13=0,0,COS(ATAN(Q13/O13)))</f>
        <v>0</v>
      </c>
      <c r="T13" s="58"/>
      <c r="U13" s="59">
        <f>IF(OR(U31=0,W13=0),0,ABS(1000*W13/(SQRT(3)*U31*COS(ATAN(Y13/W13)))))</f>
        <v>0</v>
      </c>
      <c r="V13" s="60"/>
      <c r="W13" s="56">
        <v>0</v>
      </c>
      <c r="X13" s="56"/>
      <c r="Y13" s="56">
        <v>-5.1519999504089355</v>
      </c>
      <c r="Z13" s="56"/>
      <c r="AA13" s="57">
        <f>IF(W13=0,0,COS(ATAN(Y13/W13)))</f>
        <v>0</v>
      </c>
      <c r="AB13" s="58"/>
      <c r="AC13" s="59">
        <f>IF(OR(AC31=0,AE13=0),0,ABS(1000*AE13/(SQRT(3)*AC31*COS(ATAN(AG13/AE13)))))</f>
        <v>0</v>
      </c>
      <c r="AD13" s="60"/>
      <c r="AE13" s="56">
        <v>0</v>
      </c>
      <c r="AF13" s="56"/>
      <c r="AG13" s="56">
        <v>-5.2080001831054687</v>
      </c>
      <c r="AH13" s="56"/>
      <c r="AI13" s="57">
        <f>IF(AE13=0,0,COS(ATAN(AG13/AE13)))</f>
        <v>0</v>
      </c>
      <c r="AJ13" s="58"/>
      <c r="AK13" s="59">
        <f>IF(OR(AK31=0,AM13=0),0,ABS(1000*AM13/(SQRT(3)*AK31*COS(ATAN(AO13/AM13)))))</f>
        <v>0</v>
      </c>
      <c r="AL13" s="60"/>
      <c r="AM13" s="56">
        <v>0</v>
      </c>
      <c r="AN13" s="56"/>
      <c r="AO13" s="56">
        <v>-5.2639999389648437</v>
      </c>
      <c r="AP13" s="56"/>
      <c r="AQ13" s="57">
        <f>IF(AM13=0,0,COS(ATAN(AO13/AM13)))</f>
        <v>0</v>
      </c>
      <c r="AR13" s="58"/>
      <c r="AS13" s="59">
        <f>IF(OR(AS31=0,AU13=0),0,ABS(1000*AU13/(SQRT(3)*AS31*COS(ATAN(AW13/AU13)))))</f>
        <v>0</v>
      </c>
      <c r="AT13" s="60"/>
      <c r="AU13" s="56">
        <v>0</v>
      </c>
      <c r="AV13" s="56"/>
      <c r="AW13" s="56">
        <v>-5.2639999389648437</v>
      </c>
      <c r="AX13" s="56"/>
      <c r="AY13" s="57">
        <f>IF(AU13=0,0,COS(ATAN(AW13/AU13)))</f>
        <v>0</v>
      </c>
      <c r="AZ13" s="58"/>
      <c r="BA13" s="59">
        <f>IF(OR(BA31=0,BC13=0),0,ABS(1000*BC13/(SQRT(3)*BA31*COS(ATAN(BE13/BC13)))))</f>
        <v>0</v>
      </c>
      <c r="BB13" s="60"/>
      <c r="BC13" s="56">
        <v>0</v>
      </c>
      <c r="BD13" s="56"/>
      <c r="BE13" s="56">
        <v>-5.2639999389648437</v>
      </c>
      <c r="BF13" s="56"/>
      <c r="BG13" s="57">
        <f>IF(BC13=0,0,COS(ATAN(BE13/BC13)))</f>
        <v>0</v>
      </c>
      <c r="BH13" s="58"/>
      <c r="BI13" s="59">
        <f>IF(OR(BI31=0,BK13=0),0,ABS(1000*BK13/(SQRT(3)*BI31*COS(ATAN(BM13/BK13)))))</f>
        <v>0</v>
      </c>
      <c r="BJ13" s="60"/>
      <c r="BK13" s="56">
        <v>0</v>
      </c>
      <c r="BL13" s="56"/>
      <c r="BM13" s="56">
        <v>-5.2639999389648437</v>
      </c>
      <c r="BN13" s="56"/>
      <c r="BO13" s="57">
        <f>IF(BK13=0,0,COS(ATAN(BM13/BK13)))</f>
        <v>0</v>
      </c>
      <c r="BP13" s="58"/>
      <c r="BQ13" s="59">
        <f>IF(OR(BQ31=0,BS13=0),0,ABS(1000*BS13/(SQRT(3)*BQ31*COS(ATAN(BU13/BS13)))))</f>
        <v>0</v>
      </c>
      <c r="BR13" s="60"/>
      <c r="BS13" s="56">
        <v>0</v>
      </c>
      <c r="BT13" s="56"/>
      <c r="BU13" s="56">
        <v>-5.2639999389648437</v>
      </c>
      <c r="BV13" s="56"/>
      <c r="BW13" s="57">
        <f>IF(BS13=0,0,COS(ATAN(BU13/BS13)))</f>
        <v>0</v>
      </c>
      <c r="BX13" s="58"/>
      <c r="BY13" s="59">
        <f>IF(OR(BY31=0,CA13=0),0,ABS(1000*CA13/(SQRT(3)*BY31*COS(ATAN(CC13/CA13)))))</f>
        <v>0</v>
      </c>
      <c r="BZ13" s="60"/>
      <c r="CA13" s="56">
        <v>0</v>
      </c>
      <c r="CB13" s="56"/>
      <c r="CC13" s="56">
        <v>-5.2080001831054687</v>
      </c>
      <c r="CD13" s="56"/>
      <c r="CE13" s="57">
        <f>IF(CA13=0,0,COS(ATAN(CC13/CA13)))</f>
        <v>0</v>
      </c>
      <c r="CF13" s="58"/>
      <c r="CG13" s="59">
        <f>IF(OR(CG31=0,CI13=0),0,ABS(1000*CI13/(SQRT(3)*CG31*COS(ATAN(CK13/CI13)))))</f>
        <v>0</v>
      </c>
      <c r="CH13" s="60"/>
      <c r="CI13" s="56">
        <v>0</v>
      </c>
      <c r="CJ13" s="56"/>
      <c r="CK13" s="56">
        <v>-5.2080001831054687</v>
      </c>
      <c r="CL13" s="56"/>
      <c r="CM13" s="57">
        <f>IF(CI13=0,0,COS(ATAN(CK13/CI13)))</f>
        <v>0</v>
      </c>
      <c r="CN13" s="58"/>
      <c r="CO13" s="59">
        <f>IF(OR(CO31=0,CQ13=0),0,ABS(1000*CQ13/(SQRT(3)*CO31*COS(ATAN(CS13/CQ13)))))</f>
        <v>0</v>
      </c>
      <c r="CP13" s="60"/>
      <c r="CQ13" s="56">
        <v>0</v>
      </c>
      <c r="CR13" s="56"/>
      <c r="CS13" s="56">
        <v>-5.1519999504089355</v>
      </c>
      <c r="CT13" s="56"/>
      <c r="CU13" s="57">
        <f>IF(CQ13=0,0,COS(ATAN(CS13/CQ13)))</f>
        <v>0</v>
      </c>
      <c r="CV13" s="58"/>
      <c r="CW13" s="59">
        <f>IF(OR(CW31=0,CY13=0),0,ABS(1000*CY13/(SQRT(3)*CW31*COS(ATAN(DA13/CY13)))))</f>
        <v>0</v>
      </c>
      <c r="CX13" s="60"/>
      <c r="CY13" s="56">
        <v>0</v>
      </c>
      <c r="CZ13" s="56"/>
      <c r="DA13" s="56">
        <v>-5.0960001945495605</v>
      </c>
      <c r="DB13" s="56"/>
      <c r="DC13" s="57">
        <f>IF(CY13=0,0,COS(ATAN(DA13/CY13)))</f>
        <v>0</v>
      </c>
      <c r="DD13" s="58"/>
      <c r="DE13" s="59">
        <f>IF(OR(DE31=0,DG13=0),0,ABS(1000*DG13/(SQRT(3)*DE31*COS(ATAN(DI13/DG13)))))</f>
        <v>0</v>
      </c>
      <c r="DF13" s="60"/>
      <c r="DG13" s="56">
        <v>0</v>
      </c>
      <c r="DH13" s="56"/>
      <c r="DI13" s="56">
        <v>-5.2080001831054687</v>
      </c>
      <c r="DJ13" s="56"/>
      <c r="DK13" s="57">
        <f>IF(DG13=0,0,COS(ATAN(DI13/DG13)))</f>
        <v>0</v>
      </c>
      <c r="DL13" s="58"/>
      <c r="DM13" s="59">
        <f>IF(OR(DM31=0,DO13=0),0,ABS(1000*DO13/(SQRT(3)*DM31*COS(ATAN(DQ13/DO13)))))</f>
        <v>0</v>
      </c>
      <c r="DN13" s="60"/>
      <c r="DO13" s="56">
        <v>0</v>
      </c>
      <c r="DP13" s="56"/>
      <c r="DQ13" s="56">
        <v>-5.0960001945495605</v>
      </c>
      <c r="DR13" s="56"/>
      <c r="DS13" s="57">
        <f>IF(DO13=0,0,COS(ATAN(DQ13/DO13)))</f>
        <v>0</v>
      </c>
      <c r="DT13" s="58"/>
      <c r="DU13" s="59">
        <f>IF(OR(DU31=0,DW13=0),0,ABS(1000*DW13/(SQRT(3)*DU31*COS(ATAN(DY13/DW13)))))</f>
        <v>0</v>
      </c>
      <c r="DV13" s="60"/>
      <c r="DW13" s="56">
        <v>0</v>
      </c>
      <c r="DX13" s="56"/>
      <c r="DY13" s="56">
        <v>-5.1519999504089355</v>
      </c>
      <c r="DZ13" s="56"/>
      <c r="EA13" s="57">
        <f>IF(DW13=0,0,COS(ATAN(DY13/DW13)))</f>
        <v>0</v>
      </c>
      <c r="EB13" s="58"/>
      <c r="EC13" s="59">
        <f>IF(OR(EC31=0,EE13=0),0,ABS(1000*EE13/(SQRT(3)*EC31*COS(ATAN(EG13/EE13)))))</f>
        <v>0</v>
      </c>
      <c r="ED13" s="60"/>
      <c r="EE13" s="56">
        <v>0</v>
      </c>
      <c r="EF13" s="56"/>
      <c r="EG13" s="56">
        <v>-5.0960001945495605</v>
      </c>
      <c r="EH13" s="56"/>
      <c r="EI13" s="57">
        <f>IF(EE13=0,0,COS(ATAN(EG13/EE13)))</f>
        <v>0</v>
      </c>
      <c r="EJ13" s="58"/>
      <c r="EK13" s="59">
        <f>IF(OR(EK31=0,EM13=0),0,ABS(1000*EM13/(SQRT(3)*EK31*COS(ATAN(EO13/EM13)))))</f>
        <v>0</v>
      </c>
      <c r="EL13" s="60"/>
      <c r="EM13" s="56">
        <v>0</v>
      </c>
      <c r="EN13" s="56"/>
      <c r="EO13" s="56">
        <v>-5.0960001945495605</v>
      </c>
      <c r="EP13" s="56"/>
      <c r="EQ13" s="57">
        <f>IF(EM13=0,0,COS(ATAN(EO13/EM13)))</f>
        <v>0</v>
      </c>
      <c r="ER13" s="58"/>
      <c r="ES13" s="59">
        <f>IF(OR(ES31=0,EU13=0),0,ABS(1000*EU13/(SQRT(3)*ES31*COS(ATAN(EW13/EU13)))))</f>
        <v>0</v>
      </c>
      <c r="ET13" s="60"/>
      <c r="EU13" s="56">
        <v>0</v>
      </c>
      <c r="EV13" s="56"/>
      <c r="EW13" s="56">
        <v>-5.0960001945495605</v>
      </c>
      <c r="EX13" s="56"/>
      <c r="EY13" s="57">
        <f>IF(EU13=0,0,COS(ATAN(EW13/EU13)))</f>
        <v>0</v>
      </c>
      <c r="EZ13" s="58"/>
      <c r="FA13" s="59">
        <f>IF(OR(FA31=0,FC13=0),0,ABS(1000*FC13/(SQRT(3)*FA31*COS(ATAN(FE13/FC13)))))</f>
        <v>0</v>
      </c>
      <c r="FB13" s="60"/>
      <c r="FC13" s="56">
        <v>0</v>
      </c>
      <c r="FD13" s="56"/>
      <c r="FE13" s="56">
        <v>-5.0960001945495605</v>
      </c>
      <c r="FF13" s="56"/>
      <c r="FG13" s="57">
        <f>IF(FC13=0,0,COS(ATAN(FE13/FC13)))</f>
        <v>0</v>
      </c>
      <c r="FH13" s="58"/>
      <c r="FI13" s="59">
        <f>IF(OR(FI31=0,FK13=0),0,ABS(1000*FK13/(SQRT(3)*FI31*COS(ATAN(FM13/FK13)))))</f>
        <v>0</v>
      </c>
      <c r="FJ13" s="60"/>
      <c r="FK13" s="56">
        <v>0</v>
      </c>
      <c r="FL13" s="56"/>
      <c r="FM13" s="56">
        <v>-5.1519999504089355</v>
      </c>
      <c r="FN13" s="56"/>
      <c r="FO13" s="57">
        <f>IF(FK13=0,0,COS(ATAN(FM13/FK13)))</f>
        <v>0</v>
      </c>
      <c r="FP13" s="58"/>
      <c r="FQ13" s="59">
        <f>IF(OR(FQ31=0,FS13=0),0,ABS(1000*FS13/(SQRT(3)*FQ31*COS(ATAN(FU13/FS13)))))</f>
        <v>0</v>
      </c>
      <c r="FR13" s="60"/>
      <c r="FS13" s="56">
        <v>0</v>
      </c>
      <c r="FT13" s="56"/>
      <c r="FU13" s="56">
        <v>-5.2639999389648437</v>
      </c>
      <c r="FV13" s="56"/>
      <c r="FW13" s="57">
        <f>IF(FS13=0,0,COS(ATAN(FU13/FS13)))</f>
        <v>0</v>
      </c>
      <c r="FX13" s="58"/>
      <c r="FY13" s="59">
        <f>IF(OR(FY31=0,GA13=0),0,ABS(1000*GA13/(SQRT(3)*FY31*COS(ATAN(GC13/GA13)))))</f>
        <v>0</v>
      </c>
      <c r="FZ13" s="60"/>
      <c r="GA13" s="56">
        <v>0</v>
      </c>
      <c r="GB13" s="56"/>
      <c r="GC13" s="56">
        <v>-5.0960001945495605</v>
      </c>
      <c r="GD13" s="56"/>
      <c r="GE13" s="57">
        <f>IF(GA13=0,0,COS(ATAN(GC13/GA13)))</f>
        <v>0</v>
      </c>
      <c r="GF13" s="58"/>
      <c r="GG13" s="59">
        <f>IF(OR(GG31=0,GI13=0),0,ABS(1000*GI13/(SQRT(3)*GG31*COS(ATAN(GK13/GI13)))))</f>
        <v>0</v>
      </c>
      <c r="GH13" s="60"/>
      <c r="GI13" s="56">
        <v>0</v>
      </c>
      <c r="GJ13" s="56"/>
      <c r="GK13" s="56">
        <v>-5.2080001831054687</v>
      </c>
      <c r="GL13" s="56"/>
      <c r="GM13" s="57">
        <f>IF(GI13=0,0,COS(ATAN(GK13/GI13)))</f>
        <v>0</v>
      </c>
      <c r="GN13" s="58"/>
      <c r="GO13" s="59">
        <f>IF(OR(GO31=0,GQ13=0),0,ABS(1000*GQ13/(SQRT(3)*GO31*COS(ATAN(GS13/GQ13)))))</f>
        <v>0</v>
      </c>
      <c r="GP13" s="60"/>
      <c r="GQ13" s="56">
        <v>0</v>
      </c>
      <c r="GR13" s="56"/>
      <c r="GS13" s="56">
        <v>-5.1519999504089355</v>
      </c>
      <c r="GT13" s="56"/>
      <c r="GU13" s="57">
        <f>IF(GQ13=0,0,COS(ATAN(GS13/GQ13)))</f>
        <v>0</v>
      </c>
      <c r="GV13" s="58"/>
    </row>
    <row r="14" spans="1:204" x14ac:dyDescent="0.2">
      <c r="A14" s="61"/>
      <c r="B14" s="62"/>
      <c r="C14" s="62"/>
      <c r="D14" s="63"/>
      <c r="E14" s="66">
        <v>6</v>
      </c>
      <c r="F14" s="67"/>
      <c r="G14" s="68" t="s">
        <v>60</v>
      </c>
      <c r="H14" s="68"/>
      <c r="I14" s="78">
        <v>0.10300000011920929</v>
      </c>
      <c r="J14" s="78"/>
      <c r="K14" s="78">
        <v>7.190000057220459</v>
      </c>
      <c r="L14" s="79"/>
      <c r="M14" s="71">
        <f>IF(OR(M34=0,O14=0),0,ABS(1000*O14/(SQRT(3)*M34*COS(ATAN(Q14/O14)))))</f>
        <v>151.24168015989537</v>
      </c>
      <c r="N14" s="60"/>
      <c r="O14" s="56">
        <v>0.76800000667572021</v>
      </c>
      <c r="P14" s="56"/>
      <c r="Q14" s="56">
        <v>1.440000057220459</v>
      </c>
      <c r="R14" s="56"/>
      <c r="S14" s="57">
        <f>IF(O14=0,0,COS(ATAN(Q14/O14)))</f>
        <v>0.47058822392034333</v>
      </c>
      <c r="T14" s="58"/>
      <c r="U14" s="59">
        <f>IF(OR(U34=0,W14=0),0,ABS(1000*W14/(SQRT(3)*U34*COS(ATAN(Y14/W14)))))</f>
        <v>269.39736450614441</v>
      </c>
      <c r="V14" s="60"/>
      <c r="W14" s="56">
        <v>2.4000000953674316</v>
      </c>
      <c r="X14" s="56"/>
      <c r="Y14" s="56">
        <v>1.6319999694824219</v>
      </c>
      <c r="Z14" s="56"/>
      <c r="AA14" s="57">
        <f>IF(W14=0,0,COS(ATAN(Y14/W14)))</f>
        <v>0.82692651734865275</v>
      </c>
      <c r="AB14" s="58"/>
      <c r="AC14" s="59">
        <f>IF(OR(AC34=0,AE14=0),0,ABS(1000*AE14/(SQRT(3)*AC34*COS(ATAN(AG14/AE14)))))</f>
        <v>210.23196572476797</v>
      </c>
      <c r="AD14" s="60"/>
      <c r="AE14" s="56">
        <v>2.0160000324249268</v>
      </c>
      <c r="AF14" s="56"/>
      <c r="AG14" s="56">
        <v>1.0559999942779541</v>
      </c>
      <c r="AH14" s="56"/>
      <c r="AI14" s="57">
        <f>IF(AE14=0,0,COS(ATAN(AG14/AE14)))</f>
        <v>0.8858315393811298</v>
      </c>
      <c r="AJ14" s="58"/>
      <c r="AK14" s="59">
        <f>IF(OR(AK34=0,AM14=0),0,ABS(1000*AM14/(SQRT(3)*AK34*COS(ATAN(AO14/AM14)))))</f>
        <v>211.19925681074929</v>
      </c>
      <c r="AL14" s="60"/>
      <c r="AM14" s="56">
        <v>1.9199999570846558</v>
      </c>
      <c r="AN14" s="56"/>
      <c r="AO14" s="56">
        <v>1.2480000257492065</v>
      </c>
      <c r="AP14" s="56"/>
      <c r="AQ14" s="57">
        <f>IF(AM14=0,0,COS(ATAN(AO14/AM14)))</f>
        <v>0.83844360559638476</v>
      </c>
      <c r="AR14" s="58"/>
      <c r="AS14" s="59">
        <f>IF(OR(AS34=0,AU14=0),0,ABS(1000*AU14/(SQRT(3)*AS34*COS(ATAN(AW14/AU14)))))</f>
        <v>122.2218018911482</v>
      </c>
      <c r="AT14" s="60"/>
      <c r="AU14" s="56">
        <v>0.67199999094009399</v>
      </c>
      <c r="AV14" s="56"/>
      <c r="AW14" s="56">
        <v>1.1519999504089355</v>
      </c>
      <c r="AX14" s="56"/>
      <c r="AY14" s="57">
        <f>IF(AU14=0,0,COS(ATAN(AW14/AU14)))</f>
        <v>0.50387103663920618</v>
      </c>
      <c r="AZ14" s="58"/>
      <c r="BA14" s="59">
        <f>IF(OR(BA34=0,BC14=0),0,ABS(1000*BC14/(SQRT(3)*BA34*COS(ATAN(BE14/BC14)))))</f>
        <v>125.83803975088139</v>
      </c>
      <c r="BB14" s="60"/>
      <c r="BC14" s="56">
        <v>0.86400002241134644</v>
      </c>
      <c r="BD14" s="56"/>
      <c r="BE14" s="56">
        <v>1.0559999942779541</v>
      </c>
      <c r="BF14" s="56"/>
      <c r="BG14" s="57">
        <f>IF(BC14=0,0,COS(ATAN(BE14/BC14)))</f>
        <v>0.63323780215171643</v>
      </c>
      <c r="BH14" s="58"/>
      <c r="BI14" s="59">
        <f>IF(OR(BI34=0,BK14=0),0,ABS(1000*BK14/(SQRT(3)*BI34*COS(ATAN(BM14/BK14)))))</f>
        <v>112.33328672800661</v>
      </c>
      <c r="BJ14" s="60"/>
      <c r="BK14" s="56">
        <v>0.86400002241134644</v>
      </c>
      <c r="BL14" s="56"/>
      <c r="BM14" s="56">
        <v>0.86400002241134644</v>
      </c>
      <c r="BN14" s="56"/>
      <c r="BO14" s="57">
        <f>IF(BK14=0,0,COS(ATAN(BM14/BK14)))</f>
        <v>0.70710678118654757</v>
      </c>
      <c r="BP14" s="58"/>
      <c r="BQ14" s="59">
        <f>IF(OR(BQ34=0,BS14=0),0,ABS(1000*BS14/(SQRT(3)*BQ34*COS(ATAN(BU14/BS14)))))</f>
        <v>107.73183895348876</v>
      </c>
      <c r="BR14" s="60"/>
      <c r="BS14" s="56">
        <v>0.67199999094009399</v>
      </c>
      <c r="BT14" s="56"/>
      <c r="BU14" s="56">
        <v>0.95999997854232788</v>
      </c>
      <c r="BV14" s="56"/>
      <c r="BW14" s="57">
        <f>IF(BS14=0,0,COS(ATAN(BU14/BS14)))</f>
        <v>0.57346234777706073</v>
      </c>
      <c r="BX14" s="58"/>
      <c r="BY14" s="59">
        <f>IF(OR(BY34=0,CA14=0),0,ABS(1000*CA14/(SQRT(3)*BY34*COS(ATAN(CC14/CA14)))))</f>
        <v>64.154070598946745</v>
      </c>
      <c r="BZ14" s="60"/>
      <c r="CA14" s="56">
        <v>0.38400000333786011</v>
      </c>
      <c r="CB14" s="56"/>
      <c r="CC14" s="56">
        <v>0.57599997520446777</v>
      </c>
      <c r="CD14" s="56"/>
      <c r="CE14" s="57">
        <f>IF(CA14=0,0,COS(ATAN(CC14/CA14)))</f>
        <v>0.55470021609464537</v>
      </c>
      <c r="CF14" s="58"/>
      <c r="CG14" s="59">
        <f>IF(OR(CG34=0,CI14=0),0,ABS(1000*CI14/(SQRT(3)*CG34*COS(ATAN(CK14/CI14)))))</f>
        <v>69.37307326700504</v>
      </c>
      <c r="CH14" s="60"/>
      <c r="CI14" s="56">
        <v>0.47999998927116394</v>
      </c>
      <c r="CJ14" s="56"/>
      <c r="CK14" s="56">
        <v>0.57599997520446777</v>
      </c>
      <c r="CL14" s="56"/>
      <c r="CM14" s="57">
        <f>IF(CI14=0,0,COS(ATAN(CK14/CI14)))</f>
        <v>0.64018440748373495</v>
      </c>
      <c r="CN14" s="58"/>
      <c r="CO14" s="59">
        <f>IF(OR(CO34=0,CQ14=0),0,ABS(1000*CQ14/(SQRT(3)*CO34*COS(ATAN(CS14/CQ14)))))</f>
        <v>57.333951743352564</v>
      </c>
      <c r="CP14" s="60"/>
      <c r="CQ14" s="56">
        <v>0.47999998927116394</v>
      </c>
      <c r="CR14" s="56"/>
      <c r="CS14" s="56">
        <v>0.38400000333786011</v>
      </c>
      <c r="CT14" s="56"/>
      <c r="CU14" s="57">
        <f>IF(CQ14=0,0,COS(ATAN(CS14/CQ14)))</f>
        <v>0.78086879998298786</v>
      </c>
      <c r="CV14" s="58"/>
      <c r="CW14" s="59">
        <f>IF(OR(CW34=0,CY14=0),0,ABS(1000*CY14/(SQRT(3)*CW34*COS(ATAN(DA14/CY14)))))</f>
        <v>56.630439464704011</v>
      </c>
      <c r="CX14" s="60"/>
      <c r="CY14" s="56">
        <v>0.57599997520446777</v>
      </c>
      <c r="CZ14" s="56"/>
      <c r="DA14" s="56">
        <v>0.19200000166893005</v>
      </c>
      <c r="DB14" s="56"/>
      <c r="DC14" s="57">
        <f>IF(CY14=0,0,COS(ATAN(DA14/CY14)))</f>
        <v>0.94868329314201261</v>
      </c>
      <c r="DD14" s="58"/>
      <c r="DE14" s="59">
        <f>IF(OR(DE34=0,DG14=0),0,ABS(1000*DG14/(SQRT(3)*DE34*COS(ATAN(DI14/DG14)))))</f>
        <v>56.965836835552217</v>
      </c>
      <c r="DF14" s="60"/>
      <c r="DG14" s="56">
        <v>0.47999998927116394</v>
      </c>
      <c r="DH14" s="56"/>
      <c r="DI14" s="56">
        <v>0.38400000333786011</v>
      </c>
      <c r="DJ14" s="56"/>
      <c r="DK14" s="57">
        <f>IF(DG14=0,0,COS(ATAN(DI14/DG14)))</f>
        <v>0.78086879998298786</v>
      </c>
      <c r="DL14" s="58"/>
      <c r="DM14" s="59">
        <f>IF(OR(DM34=0,DO14=0),0,ABS(1000*DO14/(SQRT(3)*DM34*COS(ATAN(DQ14/DO14)))))</f>
        <v>52.210685952474392</v>
      </c>
      <c r="DN14" s="60"/>
      <c r="DO14" s="56">
        <v>0.47999998927116394</v>
      </c>
      <c r="DP14" s="56"/>
      <c r="DQ14" s="56">
        <v>0.28799998760223389</v>
      </c>
      <c r="DR14" s="56"/>
      <c r="DS14" s="57">
        <f>IF(DO14=0,0,COS(ATAN(DQ14/DO14)))</f>
        <v>0.85749293041020613</v>
      </c>
      <c r="DT14" s="58"/>
      <c r="DU14" s="59">
        <f>IF(OR(DU34=0,DW14=0),0,ABS(1000*DW14/(SQRT(3)*DU34*COS(ATAN(DY14/DW14)))))</f>
        <v>47.986516780291055</v>
      </c>
      <c r="DV14" s="60"/>
      <c r="DW14" s="56">
        <v>0.47999998927116394</v>
      </c>
      <c r="DX14" s="56"/>
      <c r="DY14" s="56">
        <v>0.19200000166893005</v>
      </c>
      <c r="DZ14" s="56"/>
      <c r="EA14" s="57">
        <f>IF(DW14=0,0,COS(ATAN(DY14/DW14)))</f>
        <v>0.92847668690957508</v>
      </c>
      <c r="EB14" s="58"/>
      <c r="EC14" s="59">
        <f>IF(OR(EC34=0,EE14=0),0,ABS(1000*EE14/(SQRT(3)*EC34*COS(ATAN(EG14/EE14)))))</f>
        <v>75.855165296310886</v>
      </c>
      <c r="ED14" s="60"/>
      <c r="EE14" s="56">
        <v>0.57599997520446777</v>
      </c>
      <c r="EF14" s="56"/>
      <c r="EG14" s="56">
        <v>0.57599997520446777</v>
      </c>
      <c r="EH14" s="56"/>
      <c r="EI14" s="57">
        <f>IF(EE14=0,0,COS(ATAN(EG14/EE14)))</f>
        <v>0.70710678118654757</v>
      </c>
      <c r="EJ14" s="58"/>
      <c r="EK14" s="59">
        <f>IF(OR(EK34=0,EM14=0),0,ABS(1000*EM14/(SQRT(3)*EK34*COS(ATAN(EO14/EM14)))))</f>
        <v>97.009680796795948</v>
      </c>
      <c r="EL14" s="60"/>
      <c r="EM14" s="56">
        <v>0.57599997520446777</v>
      </c>
      <c r="EN14" s="56"/>
      <c r="EO14" s="56">
        <v>0.86400002241134644</v>
      </c>
      <c r="EP14" s="56"/>
      <c r="EQ14" s="57">
        <f>IF(EM14=0,0,COS(ATAN(EO14/EM14)))</f>
        <v>0.55470016973267433</v>
      </c>
      <c r="ER14" s="58"/>
      <c r="ES14" s="59">
        <f>IF(OR(ES34=0,EU14=0),0,ABS(1000*EU14/(SQRT(3)*ES34*COS(ATAN(EW14/EU14)))))</f>
        <v>64.673118471999445</v>
      </c>
      <c r="ET14" s="60"/>
      <c r="EU14" s="56">
        <v>0.57599997520446777</v>
      </c>
      <c r="EV14" s="56"/>
      <c r="EW14" s="56">
        <v>0.38400000333786011</v>
      </c>
      <c r="EX14" s="56"/>
      <c r="EY14" s="57">
        <f>IF(EU14=0,0,COS(ATAN(EW14/EU14)))</f>
        <v>0.83205028109156576</v>
      </c>
      <c r="EZ14" s="58"/>
      <c r="FA14" s="59">
        <f>IF(OR(FA34=0,FC14=0),0,ABS(1000*FC14/(SQRT(3)*FA34*COS(ATAN(FE14/FC14)))))</f>
        <v>70.160122521083068</v>
      </c>
      <c r="FB14" s="60"/>
      <c r="FC14" s="56">
        <v>0.57599997520446777</v>
      </c>
      <c r="FD14" s="56"/>
      <c r="FE14" s="56">
        <v>0.47999998927116394</v>
      </c>
      <c r="FF14" s="56"/>
      <c r="FG14" s="57">
        <f>IF(FC14=0,0,COS(ATAN(FE14/FC14)))</f>
        <v>0.76822127308132981</v>
      </c>
      <c r="FH14" s="58"/>
      <c r="FI14" s="59">
        <f>IF(OR(FI34=0,FK14=0),0,ABS(1000*FK14/(SQRT(3)*FI34*COS(ATAN(FM14/FK14)))))</f>
        <v>76.40853706022115</v>
      </c>
      <c r="FJ14" s="60"/>
      <c r="FK14" s="56">
        <v>0.47999998927116394</v>
      </c>
      <c r="FL14" s="56"/>
      <c r="FM14" s="56">
        <v>0.67199999094009399</v>
      </c>
      <c r="FN14" s="56"/>
      <c r="FO14" s="57">
        <f>IF(FK14=0,0,COS(ATAN(FM14/FK14)))</f>
        <v>0.58123819030536505</v>
      </c>
      <c r="FP14" s="58"/>
      <c r="FQ14" s="59">
        <f>IF(OR(FQ34=0,FS14=0),0,ABS(1000*FS14/(SQRT(3)*FQ34*COS(ATAN(FU14/FS14)))))</f>
        <v>83.261829768179012</v>
      </c>
      <c r="FR14" s="60"/>
      <c r="FS14" s="56">
        <v>0.47999998927116394</v>
      </c>
      <c r="FT14" s="56"/>
      <c r="FU14" s="56">
        <v>0.76800000667572021</v>
      </c>
      <c r="FV14" s="56"/>
      <c r="FW14" s="57">
        <f>IF(FS14=0,0,COS(ATAN(FU14/FS14)))</f>
        <v>0.52999892817157002</v>
      </c>
      <c r="FX14" s="58"/>
      <c r="FY14" s="59">
        <f>IF(OR(FY34=0,GA14=0),0,ABS(1000*GA14/(SQRT(3)*FY34*COS(ATAN(GC14/GA14)))))</f>
        <v>75.489889073683401</v>
      </c>
      <c r="FZ14" s="60"/>
      <c r="GA14" s="56">
        <v>0.57599997520446777</v>
      </c>
      <c r="GB14" s="56"/>
      <c r="GC14" s="56">
        <v>0.57599997520446777</v>
      </c>
      <c r="GD14" s="56"/>
      <c r="GE14" s="57">
        <f>IF(GA14=0,0,COS(ATAN(GC14/GA14)))</f>
        <v>0.70710678118654757</v>
      </c>
      <c r="GF14" s="58"/>
      <c r="GG14" s="59">
        <f>IF(OR(GG34=0,GI14=0),0,ABS(1000*GI14/(SQRT(3)*GG34*COS(ATAN(GK14/GI14)))))</f>
        <v>75.248321659024469</v>
      </c>
      <c r="GH14" s="60"/>
      <c r="GI14" s="56">
        <v>0.57599997520446777</v>
      </c>
      <c r="GJ14" s="56"/>
      <c r="GK14" s="56">
        <v>0.57599997520446777</v>
      </c>
      <c r="GL14" s="56"/>
      <c r="GM14" s="57">
        <f>IF(GI14=0,0,COS(ATAN(GK14/GI14)))</f>
        <v>0.70710678118654757</v>
      </c>
      <c r="GN14" s="58"/>
      <c r="GO14" s="59">
        <f>IF(OR(GO34=0,GQ14=0),0,ABS(1000*GQ14/(SQRT(3)*GO34*COS(ATAN(GS14/GQ14)))))</f>
        <v>76.258034957972072</v>
      </c>
      <c r="GP14" s="60"/>
      <c r="GQ14" s="56">
        <v>0.47999998927116394</v>
      </c>
      <c r="GR14" s="56"/>
      <c r="GS14" s="56">
        <v>0.67000001668930054</v>
      </c>
      <c r="GT14" s="56"/>
      <c r="GU14" s="57">
        <f>IF(GQ14=0,0,COS(ATAN(GS14/GQ14)))</f>
        <v>0.58238531623900092</v>
      </c>
      <c r="GV14" s="58"/>
    </row>
    <row r="15" spans="1:204" ht="15.75" customHeight="1" thickBot="1" x14ac:dyDescent="0.25">
      <c r="A15" s="64"/>
      <c r="B15" s="65"/>
      <c r="C15" s="65"/>
      <c r="D15" s="65"/>
      <c r="E15" s="74" t="s">
        <v>18</v>
      </c>
      <c r="F15" s="75"/>
      <c r="G15" s="75"/>
      <c r="H15" s="75"/>
      <c r="I15" s="75"/>
      <c r="J15" s="75"/>
      <c r="K15" s="75"/>
      <c r="L15" s="77"/>
      <c r="M15" s="75">
        <v>4</v>
      </c>
      <c r="N15" s="75"/>
      <c r="O15" s="75"/>
      <c r="P15" s="76" t="s">
        <v>19</v>
      </c>
      <c r="Q15" s="76"/>
      <c r="R15" s="72"/>
      <c r="S15" s="72"/>
      <c r="T15" s="73"/>
      <c r="U15" s="74">
        <v>4</v>
      </c>
      <c r="V15" s="75"/>
      <c r="W15" s="75"/>
      <c r="X15" s="76" t="s">
        <v>19</v>
      </c>
      <c r="Y15" s="76"/>
      <c r="Z15" s="72"/>
      <c r="AA15" s="72"/>
      <c r="AB15" s="73"/>
      <c r="AC15" s="74">
        <v>4</v>
      </c>
      <c r="AD15" s="75"/>
      <c r="AE15" s="75"/>
      <c r="AF15" s="76" t="s">
        <v>19</v>
      </c>
      <c r="AG15" s="76"/>
      <c r="AH15" s="72"/>
      <c r="AI15" s="72"/>
      <c r="AJ15" s="73"/>
      <c r="AK15" s="74">
        <v>4</v>
      </c>
      <c r="AL15" s="75"/>
      <c r="AM15" s="75"/>
      <c r="AN15" s="76" t="s">
        <v>19</v>
      </c>
      <c r="AO15" s="76"/>
      <c r="AP15" s="72"/>
      <c r="AQ15" s="72"/>
      <c r="AR15" s="73"/>
      <c r="AS15" s="74">
        <v>4</v>
      </c>
      <c r="AT15" s="75"/>
      <c r="AU15" s="75"/>
      <c r="AV15" s="76" t="s">
        <v>19</v>
      </c>
      <c r="AW15" s="76"/>
      <c r="AX15" s="72"/>
      <c r="AY15" s="72"/>
      <c r="AZ15" s="73"/>
      <c r="BA15" s="74">
        <v>4</v>
      </c>
      <c r="BB15" s="75"/>
      <c r="BC15" s="75"/>
      <c r="BD15" s="76" t="s">
        <v>19</v>
      </c>
      <c r="BE15" s="76"/>
      <c r="BF15" s="72"/>
      <c r="BG15" s="72"/>
      <c r="BH15" s="73"/>
      <c r="BI15" s="74">
        <v>4</v>
      </c>
      <c r="BJ15" s="75"/>
      <c r="BK15" s="75"/>
      <c r="BL15" s="76" t="s">
        <v>19</v>
      </c>
      <c r="BM15" s="76"/>
      <c r="BN15" s="72"/>
      <c r="BO15" s="72"/>
      <c r="BP15" s="73"/>
      <c r="BQ15" s="74">
        <v>4</v>
      </c>
      <c r="BR15" s="75"/>
      <c r="BS15" s="75"/>
      <c r="BT15" s="76" t="s">
        <v>19</v>
      </c>
      <c r="BU15" s="76"/>
      <c r="BV15" s="72"/>
      <c r="BW15" s="72"/>
      <c r="BX15" s="73"/>
      <c r="BY15" s="74">
        <v>4</v>
      </c>
      <c r="BZ15" s="75"/>
      <c r="CA15" s="75"/>
      <c r="CB15" s="76" t="s">
        <v>19</v>
      </c>
      <c r="CC15" s="76"/>
      <c r="CD15" s="72"/>
      <c r="CE15" s="72"/>
      <c r="CF15" s="73"/>
      <c r="CG15" s="74">
        <v>4</v>
      </c>
      <c r="CH15" s="75"/>
      <c r="CI15" s="75"/>
      <c r="CJ15" s="76" t="s">
        <v>19</v>
      </c>
      <c r="CK15" s="76"/>
      <c r="CL15" s="72"/>
      <c r="CM15" s="72"/>
      <c r="CN15" s="73"/>
      <c r="CO15" s="74">
        <v>4</v>
      </c>
      <c r="CP15" s="75"/>
      <c r="CQ15" s="75"/>
      <c r="CR15" s="76" t="s">
        <v>19</v>
      </c>
      <c r="CS15" s="76"/>
      <c r="CT15" s="72"/>
      <c r="CU15" s="72"/>
      <c r="CV15" s="73"/>
      <c r="CW15" s="74">
        <v>4</v>
      </c>
      <c r="CX15" s="75"/>
      <c r="CY15" s="75"/>
      <c r="CZ15" s="76" t="s">
        <v>19</v>
      </c>
      <c r="DA15" s="76"/>
      <c r="DB15" s="72"/>
      <c r="DC15" s="72"/>
      <c r="DD15" s="73"/>
      <c r="DE15" s="74">
        <v>4</v>
      </c>
      <c r="DF15" s="75"/>
      <c r="DG15" s="75"/>
      <c r="DH15" s="76" t="s">
        <v>19</v>
      </c>
      <c r="DI15" s="76"/>
      <c r="DJ15" s="72"/>
      <c r="DK15" s="72"/>
      <c r="DL15" s="73"/>
      <c r="DM15" s="74">
        <v>4</v>
      </c>
      <c r="DN15" s="75"/>
      <c r="DO15" s="75"/>
      <c r="DP15" s="76" t="s">
        <v>19</v>
      </c>
      <c r="DQ15" s="76"/>
      <c r="DR15" s="72"/>
      <c r="DS15" s="72"/>
      <c r="DT15" s="73"/>
      <c r="DU15" s="74">
        <v>4</v>
      </c>
      <c r="DV15" s="75"/>
      <c r="DW15" s="75"/>
      <c r="DX15" s="76" t="s">
        <v>19</v>
      </c>
      <c r="DY15" s="76"/>
      <c r="DZ15" s="72"/>
      <c r="EA15" s="72"/>
      <c r="EB15" s="73"/>
      <c r="EC15" s="74">
        <v>4</v>
      </c>
      <c r="ED15" s="75"/>
      <c r="EE15" s="75"/>
      <c r="EF15" s="76" t="s">
        <v>19</v>
      </c>
      <c r="EG15" s="76"/>
      <c r="EH15" s="72"/>
      <c r="EI15" s="72"/>
      <c r="EJ15" s="73"/>
      <c r="EK15" s="74">
        <v>4</v>
      </c>
      <c r="EL15" s="75"/>
      <c r="EM15" s="75"/>
      <c r="EN15" s="76" t="s">
        <v>19</v>
      </c>
      <c r="EO15" s="76"/>
      <c r="EP15" s="72"/>
      <c r="EQ15" s="72"/>
      <c r="ER15" s="73"/>
      <c r="ES15" s="74">
        <v>4</v>
      </c>
      <c r="ET15" s="75"/>
      <c r="EU15" s="75"/>
      <c r="EV15" s="76" t="s">
        <v>19</v>
      </c>
      <c r="EW15" s="76"/>
      <c r="EX15" s="72"/>
      <c r="EY15" s="72"/>
      <c r="EZ15" s="73"/>
      <c r="FA15" s="74">
        <v>4</v>
      </c>
      <c r="FB15" s="75"/>
      <c r="FC15" s="75"/>
      <c r="FD15" s="76" t="s">
        <v>19</v>
      </c>
      <c r="FE15" s="76"/>
      <c r="FF15" s="72"/>
      <c r="FG15" s="72"/>
      <c r="FH15" s="73"/>
      <c r="FI15" s="74">
        <v>4</v>
      </c>
      <c r="FJ15" s="75"/>
      <c r="FK15" s="75"/>
      <c r="FL15" s="76" t="s">
        <v>19</v>
      </c>
      <c r="FM15" s="76"/>
      <c r="FN15" s="72"/>
      <c r="FO15" s="72"/>
      <c r="FP15" s="73"/>
      <c r="FQ15" s="74">
        <v>4</v>
      </c>
      <c r="FR15" s="75"/>
      <c r="FS15" s="75"/>
      <c r="FT15" s="76" t="s">
        <v>19</v>
      </c>
      <c r="FU15" s="76"/>
      <c r="FV15" s="72"/>
      <c r="FW15" s="72"/>
      <c r="FX15" s="73"/>
      <c r="FY15" s="74">
        <v>4</v>
      </c>
      <c r="FZ15" s="75"/>
      <c r="GA15" s="75"/>
      <c r="GB15" s="76" t="s">
        <v>19</v>
      </c>
      <c r="GC15" s="76"/>
      <c r="GD15" s="72"/>
      <c r="GE15" s="72"/>
      <c r="GF15" s="73"/>
      <c r="GG15" s="74">
        <v>4</v>
      </c>
      <c r="GH15" s="75"/>
      <c r="GI15" s="75"/>
      <c r="GJ15" s="76" t="s">
        <v>19</v>
      </c>
      <c r="GK15" s="76"/>
      <c r="GL15" s="72"/>
      <c r="GM15" s="72"/>
      <c r="GN15" s="73"/>
      <c r="GO15" s="74">
        <v>4</v>
      </c>
      <c r="GP15" s="75"/>
      <c r="GQ15" s="75"/>
      <c r="GR15" s="76" t="s">
        <v>19</v>
      </c>
      <c r="GS15" s="76"/>
      <c r="GT15" s="72"/>
      <c r="GU15" s="72"/>
      <c r="GV15" s="73"/>
    </row>
    <row r="16" spans="1:204" x14ac:dyDescent="0.2">
      <c r="A16" s="84" t="s">
        <v>20</v>
      </c>
      <c r="B16" s="85"/>
      <c r="C16" s="85"/>
      <c r="D16" s="85"/>
      <c r="E16" s="90" t="s">
        <v>61</v>
      </c>
      <c r="F16" s="47"/>
      <c r="G16" s="47"/>
      <c r="H16" s="47"/>
      <c r="I16" s="47"/>
      <c r="J16" s="47"/>
      <c r="K16" s="47"/>
      <c r="L16" s="91"/>
      <c r="M16" s="92">
        <f>SUM(M6,M9,M12)</f>
        <v>0</v>
      </c>
      <c r="N16" s="81"/>
      <c r="O16" s="80">
        <f>SUM(O6,O9,O12)</f>
        <v>5.9630826238394254</v>
      </c>
      <c r="P16" s="81"/>
      <c r="Q16" s="80">
        <f>SUM(Q6,Q9,Q12)</f>
        <v>-0.71552396519437833</v>
      </c>
      <c r="R16" s="81"/>
      <c r="S16" s="81"/>
      <c r="T16" s="82"/>
      <c r="U16" s="83">
        <f>SUM(U6,U9,U12)</f>
        <v>0</v>
      </c>
      <c r="V16" s="81"/>
      <c r="W16" s="80">
        <f>SUM(W6,W9,W12)</f>
        <v>7.0435433629512723</v>
      </c>
      <c r="X16" s="81"/>
      <c r="Y16" s="80">
        <f>SUM(Y6,Y9,Y12)</f>
        <v>-1.0262104345578762</v>
      </c>
      <c r="Z16" s="81"/>
      <c r="AA16" s="81"/>
      <c r="AB16" s="82"/>
      <c r="AC16" s="83">
        <f>SUM(AC6,AC9,AC12)</f>
        <v>0</v>
      </c>
      <c r="AD16" s="81"/>
      <c r="AE16" s="80">
        <f>SUM(AE6,AE9,AE12)</f>
        <v>5.4823860409512113</v>
      </c>
      <c r="AF16" s="81"/>
      <c r="AG16" s="80">
        <f>SUM(AG6,AG9,AG12)</f>
        <v>-1.5074306813807112</v>
      </c>
      <c r="AH16" s="81"/>
      <c r="AI16" s="81"/>
      <c r="AJ16" s="82"/>
      <c r="AK16" s="83">
        <f>SUM(AK6,AK9,AK12)</f>
        <v>0</v>
      </c>
      <c r="AL16" s="81"/>
      <c r="AM16" s="80">
        <f>SUM(AM6,AM9,AM12)</f>
        <v>5.0258058341379437</v>
      </c>
      <c r="AN16" s="81"/>
      <c r="AO16" s="80">
        <f>SUM(AO6,AO9,AO12)</f>
        <v>-1.5750283862337429</v>
      </c>
      <c r="AP16" s="81"/>
      <c r="AQ16" s="81"/>
      <c r="AR16" s="82"/>
      <c r="AS16" s="83">
        <f>SUM(AS6,AS9,AS12)</f>
        <v>0</v>
      </c>
      <c r="AT16" s="81"/>
      <c r="AU16" s="80">
        <f>SUM(AU6,AU9,AU12)</f>
        <v>4.5945556933646454</v>
      </c>
      <c r="AV16" s="81"/>
      <c r="AW16" s="80">
        <f>SUM(AW6,AW9,AW12)</f>
        <v>-1.1134874202534433</v>
      </c>
      <c r="AX16" s="81"/>
      <c r="AY16" s="81"/>
      <c r="AZ16" s="82"/>
      <c r="BA16" s="83">
        <f>SUM(BA6,BA9,BA12)</f>
        <v>0</v>
      </c>
      <c r="BB16" s="81"/>
      <c r="BC16" s="80">
        <f>SUM(BC6,BC9,BC12)</f>
        <v>5.1223600159867662</v>
      </c>
      <c r="BD16" s="81"/>
      <c r="BE16" s="80">
        <f>SUM(BE6,BE9,BE12)</f>
        <v>-1.8338789303065073</v>
      </c>
      <c r="BF16" s="81"/>
      <c r="BG16" s="81"/>
      <c r="BH16" s="82"/>
      <c r="BI16" s="83">
        <f>SUM(BI6,BI9,BI12)</f>
        <v>0</v>
      </c>
      <c r="BJ16" s="81"/>
      <c r="BK16" s="80">
        <f>SUM(BK6,BK9,BK12)</f>
        <v>6.6848971578288889</v>
      </c>
      <c r="BL16" s="81"/>
      <c r="BM16" s="80">
        <f>SUM(BM6,BM9,BM12)</f>
        <v>-1.2166355195697376</v>
      </c>
      <c r="BN16" s="81"/>
      <c r="BO16" s="81"/>
      <c r="BP16" s="82"/>
      <c r="BQ16" s="83">
        <f>SUM(BQ6,BQ9,BQ12)</f>
        <v>0</v>
      </c>
      <c r="BR16" s="81"/>
      <c r="BS16" s="80">
        <f>SUM(BS6,BS9,BS12)</f>
        <v>7.0961302972947315</v>
      </c>
      <c r="BT16" s="81"/>
      <c r="BU16" s="80">
        <f>SUM(BU6,BU9,BU12)</f>
        <v>0.77362671048540399</v>
      </c>
      <c r="BV16" s="81"/>
      <c r="BW16" s="81"/>
      <c r="BX16" s="82"/>
      <c r="BY16" s="83">
        <f>SUM(BY6,BY9,BY12)</f>
        <v>0</v>
      </c>
      <c r="BZ16" s="81"/>
      <c r="CA16" s="80">
        <f>SUM(CA6,CA9,CA12)</f>
        <v>6.0143255384020247</v>
      </c>
      <c r="CB16" s="81"/>
      <c r="CC16" s="80">
        <f>SUM(CC6,CC9,CC12)</f>
        <v>0.25315986536068813</v>
      </c>
      <c r="CD16" s="81"/>
      <c r="CE16" s="81"/>
      <c r="CF16" s="82"/>
      <c r="CG16" s="83">
        <f>SUM(CG6,CG9,CG12)</f>
        <v>0</v>
      </c>
      <c r="CH16" s="81"/>
      <c r="CI16" s="80">
        <f>SUM(CI6,CI9,CI12)</f>
        <v>6.0618351847270668</v>
      </c>
      <c r="CJ16" s="81"/>
      <c r="CK16" s="80">
        <f>SUM(CK6,CK9,CK12)</f>
        <v>-0.23372885237477625</v>
      </c>
      <c r="CL16" s="81"/>
      <c r="CM16" s="81"/>
      <c r="CN16" s="82"/>
      <c r="CO16" s="83">
        <f>SUM(CO6,CO9,CO12)</f>
        <v>0</v>
      </c>
      <c r="CP16" s="81"/>
      <c r="CQ16" s="80">
        <f>SUM(CQ6,CQ9,CQ12)</f>
        <v>6.7108491326365147</v>
      </c>
      <c r="CR16" s="81"/>
      <c r="CS16" s="80">
        <f>SUM(CS6,CS9,CS12)</f>
        <v>-0.99917566291006743</v>
      </c>
      <c r="CT16" s="81"/>
      <c r="CU16" s="81"/>
      <c r="CV16" s="82"/>
      <c r="CW16" s="83">
        <f>SUM(CW6,CW9,CW12)</f>
        <v>0</v>
      </c>
      <c r="CX16" s="81"/>
      <c r="CY16" s="80">
        <f>SUM(CY6,CY9,CY12)</f>
        <v>5.6535274604664121</v>
      </c>
      <c r="CZ16" s="81"/>
      <c r="DA16" s="80">
        <f>SUM(DA6,DA9,DA12)</f>
        <v>-1.0103372585017731</v>
      </c>
      <c r="DB16" s="81"/>
      <c r="DC16" s="81"/>
      <c r="DD16" s="82"/>
      <c r="DE16" s="83">
        <f>SUM(DE6,DE9,DE12)</f>
        <v>0</v>
      </c>
      <c r="DF16" s="81"/>
      <c r="DG16" s="80">
        <f>SUM(DG6,DG9,DG12)</f>
        <v>7.4113275976458954</v>
      </c>
      <c r="DH16" s="81"/>
      <c r="DI16" s="80">
        <f>SUM(DI6,DI9,DI12)</f>
        <v>1.1011862591441357</v>
      </c>
      <c r="DJ16" s="81"/>
      <c r="DK16" s="81"/>
      <c r="DL16" s="82"/>
      <c r="DM16" s="83">
        <f>SUM(DM6,DM9,DM12)</f>
        <v>0</v>
      </c>
      <c r="DN16" s="81"/>
      <c r="DO16" s="80">
        <f>SUM(DO6,DO9,DO12)</f>
        <v>5.6777253440380582</v>
      </c>
      <c r="DP16" s="81"/>
      <c r="DQ16" s="80">
        <f>SUM(DQ6,DQ9,DQ12)</f>
        <v>-0.76901198262391857</v>
      </c>
      <c r="DR16" s="81"/>
      <c r="DS16" s="81"/>
      <c r="DT16" s="82"/>
      <c r="DU16" s="83">
        <f>SUM(DU6,DU9,DU12)</f>
        <v>0</v>
      </c>
      <c r="DV16" s="81"/>
      <c r="DW16" s="80">
        <f>SUM(DW6,DW9,DW12)</f>
        <v>5.7742261589420387</v>
      </c>
      <c r="DX16" s="81"/>
      <c r="DY16" s="80">
        <f>SUM(DY6,DY9,DY12)</f>
        <v>-1.2711180567097009</v>
      </c>
      <c r="DZ16" s="81"/>
      <c r="EA16" s="81"/>
      <c r="EB16" s="82"/>
      <c r="EC16" s="83">
        <f>SUM(EC6,EC9,EC12)</f>
        <v>0</v>
      </c>
      <c r="ED16" s="81"/>
      <c r="EE16" s="80">
        <f>SUM(EE6,EE9,EE12)</f>
        <v>5.3159066617805317</v>
      </c>
      <c r="EF16" s="81"/>
      <c r="EG16" s="80">
        <f>SUM(EG6,EG9,EG12)</f>
        <v>-0.15232056909986191</v>
      </c>
      <c r="EH16" s="81"/>
      <c r="EI16" s="81"/>
      <c r="EJ16" s="82"/>
      <c r="EK16" s="83">
        <f>SUM(EK6,EK9,EK12)</f>
        <v>0</v>
      </c>
      <c r="EL16" s="81"/>
      <c r="EM16" s="80">
        <f>SUM(EM6,EM9,EM12)</f>
        <v>4.9550164853798861</v>
      </c>
      <c r="EN16" s="81"/>
      <c r="EO16" s="80">
        <f>SUM(EO6,EO9,EO12)</f>
        <v>-0.52898113514332135</v>
      </c>
      <c r="EP16" s="81"/>
      <c r="EQ16" s="81"/>
      <c r="ER16" s="82"/>
      <c r="ES16" s="83">
        <f>SUM(ES6,ES9,ES12)</f>
        <v>0</v>
      </c>
      <c r="ET16" s="81"/>
      <c r="EU16" s="80">
        <f>SUM(EU6,EU9,EU12)</f>
        <v>4.1385329382886669</v>
      </c>
      <c r="EV16" s="81"/>
      <c r="EW16" s="80">
        <f>SUM(EW6,EW9,EW12)</f>
        <v>-2.7853938157167257</v>
      </c>
      <c r="EX16" s="81"/>
      <c r="EY16" s="81"/>
      <c r="EZ16" s="82"/>
      <c r="FA16" s="83">
        <f>SUM(FA6,FA9,FA12)</f>
        <v>0</v>
      </c>
      <c r="FB16" s="81"/>
      <c r="FC16" s="80">
        <f>SUM(FC6,FC9,FC12)</f>
        <v>5.7241529364970845</v>
      </c>
      <c r="FD16" s="81"/>
      <c r="FE16" s="80">
        <f>SUM(FE6,FE9,FE12)</f>
        <v>-1.1071710942543294</v>
      </c>
      <c r="FF16" s="81"/>
      <c r="FG16" s="81"/>
      <c r="FH16" s="82"/>
      <c r="FI16" s="83">
        <f>SUM(FI6,FI9,FI12)</f>
        <v>0</v>
      </c>
      <c r="FJ16" s="81"/>
      <c r="FK16" s="80">
        <f>SUM(FK6,FK9,FK12)</f>
        <v>4.2345254156550514</v>
      </c>
      <c r="FL16" s="81"/>
      <c r="FM16" s="80">
        <f>SUM(FM6,FM9,FM12)</f>
        <v>-1.1430022616653845</v>
      </c>
      <c r="FN16" s="81"/>
      <c r="FO16" s="81"/>
      <c r="FP16" s="82"/>
      <c r="FQ16" s="83">
        <f>SUM(FQ6,FQ9,FQ12)</f>
        <v>0</v>
      </c>
      <c r="FR16" s="81"/>
      <c r="FS16" s="80">
        <f>SUM(FS6,FS9,FS12)</f>
        <v>5.747497410066627</v>
      </c>
      <c r="FT16" s="81"/>
      <c r="FU16" s="80">
        <f>SUM(FU6,FU9,FU12)</f>
        <v>0.26568623653559875</v>
      </c>
      <c r="FV16" s="81"/>
      <c r="FW16" s="81"/>
      <c r="FX16" s="82"/>
      <c r="FY16" s="83">
        <f>SUM(FY6,FY9,FY12)</f>
        <v>0</v>
      </c>
      <c r="FZ16" s="81"/>
      <c r="GA16" s="80">
        <f>SUM(GA6,GA9,GA12)</f>
        <v>5.674940282903532</v>
      </c>
      <c r="GB16" s="81"/>
      <c r="GC16" s="80">
        <f>SUM(GC6,GC9,GC12)</f>
        <v>-0.98100168191612003</v>
      </c>
      <c r="GD16" s="81"/>
      <c r="GE16" s="81"/>
      <c r="GF16" s="82"/>
      <c r="GG16" s="83">
        <f>SUM(GG6,GG9,GG12)</f>
        <v>0</v>
      </c>
      <c r="GH16" s="81"/>
      <c r="GI16" s="80">
        <f>SUM(GI6,GI9,GI12)</f>
        <v>3.4892911136826004</v>
      </c>
      <c r="GJ16" s="81"/>
      <c r="GK16" s="80">
        <f>SUM(GK6,GK9,GK12)</f>
        <v>-3.1832160995997265</v>
      </c>
      <c r="GL16" s="81"/>
      <c r="GM16" s="81"/>
      <c r="GN16" s="82"/>
      <c r="GO16" s="83">
        <f>SUM(GO6,GO9,GO12)</f>
        <v>0</v>
      </c>
      <c r="GP16" s="81"/>
      <c r="GQ16" s="80">
        <f>SUM(GQ6,GQ9,GQ12)</f>
        <v>5.0266765705716621</v>
      </c>
      <c r="GR16" s="81"/>
      <c r="GS16" s="80">
        <f>SUM(GS6,GS9,GS12)</f>
        <v>-0.63804480240188699</v>
      </c>
      <c r="GT16" s="81"/>
      <c r="GU16" s="81"/>
      <c r="GV16" s="82"/>
    </row>
    <row r="17" spans="1:204" x14ac:dyDescent="0.2">
      <c r="A17" s="86"/>
      <c r="B17" s="87"/>
      <c r="C17" s="87"/>
      <c r="D17" s="87"/>
      <c r="E17" s="97" t="s">
        <v>22</v>
      </c>
      <c r="F17" s="68"/>
      <c r="G17" s="68"/>
      <c r="H17" s="68"/>
      <c r="I17" s="68"/>
      <c r="J17" s="68"/>
      <c r="K17" s="68"/>
      <c r="L17" s="98"/>
      <c r="M17" s="99">
        <f>SUM(M13)</f>
        <v>0</v>
      </c>
      <c r="N17" s="94"/>
      <c r="O17" s="95">
        <f>SUM(O13)</f>
        <v>0</v>
      </c>
      <c r="P17" s="94"/>
      <c r="Q17" s="95">
        <f>SUM(Q13)</f>
        <v>-5.2080001831054687</v>
      </c>
      <c r="R17" s="94"/>
      <c r="S17" s="94"/>
      <c r="T17" s="96"/>
      <c r="U17" s="93">
        <f>SUM(U13)</f>
        <v>0</v>
      </c>
      <c r="V17" s="94"/>
      <c r="W17" s="95">
        <f>SUM(W13)</f>
        <v>0</v>
      </c>
      <c r="X17" s="94"/>
      <c r="Y17" s="95">
        <f>SUM(Y13)</f>
        <v>-5.1519999504089355</v>
      </c>
      <c r="Z17" s="94"/>
      <c r="AA17" s="94"/>
      <c r="AB17" s="96"/>
      <c r="AC17" s="93">
        <f>SUM(AC13)</f>
        <v>0</v>
      </c>
      <c r="AD17" s="94"/>
      <c r="AE17" s="95">
        <f>SUM(AE13)</f>
        <v>0</v>
      </c>
      <c r="AF17" s="94"/>
      <c r="AG17" s="95">
        <f>SUM(AG13)</f>
        <v>-5.2080001831054687</v>
      </c>
      <c r="AH17" s="94"/>
      <c r="AI17" s="94"/>
      <c r="AJ17" s="96"/>
      <c r="AK17" s="93">
        <f>SUM(AK13)</f>
        <v>0</v>
      </c>
      <c r="AL17" s="94"/>
      <c r="AM17" s="95">
        <f>SUM(AM13)</f>
        <v>0</v>
      </c>
      <c r="AN17" s="94"/>
      <c r="AO17" s="95">
        <f>SUM(AO13)</f>
        <v>-5.2639999389648437</v>
      </c>
      <c r="AP17" s="94"/>
      <c r="AQ17" s="94"/>
      <c r="AR17" s="96"/>
      <c r="AS17" s="93">
        <f>SUM(AS13)</f>
        <v>0</v>
      </c>
      <c r="AT17" s="94"/>
      <c r="AU17" s="95">
        <f>SUM(AU13)</f>
        <v>0</v>
      </c>
      <c r="AV17" s="94"/>
      <c r="AW17" s="95">
        <f>SUM(AW13)</f>
        <v>-5.2639999389648437</v>
      </c>
      <c r="AX17" s="94"/>
      <c r="AY17" s="94"/>
      <c r="AZ17" s="96"/>
      <c r="BA17" s="93">
        <f>SUM(BA13)</f>
        <v>0</v>
      </c>
      <c r="BB17" s="94"/>
      <c r="BC17" s="95">
        <f>SUM(BC13)</f>
        <v>0</v>
      </c>
      <c r="BD17" s="94"/>
      <c r="BE17" s="95">
        <f>SUM(BE13)</f>
        <v>-5.2639999389648437</v>
      </c>
      <c r="BF17" s="94"/>
      <c r="BG17" s="94"/>
      <c r="BH17" s="96"/>
      <c r="BI17" s="93">
        <f>SUM(BI13)</f>
        <v>0</v>
      </c>
      <c r="BJ17" s="94"/>
      <c r="BK17" s="95">
        <f>SUM(BK13)</f>
        <v>0</v>
      </c>
      <c r="BL17" s="94"/>
      <c r="BM17" s="95">
        <f>SUM(BM13)</f>
        <v>-5.2639999389648437</v>
      </c>
      <c r="BN17" s="94"/>
      <c r="BO17" s="94"/>
      <c r="BP17" s="96"/>
      <c r="BQ17" s="93">
        <f>SUM(BQ13)</f>
        <v>0</v>
      </c>
      <c r="BR17" s="94"/>
      <c r="BS17" s="95">
        <f>SUM(BS13)</f>
        <v>0</v>
      </c>
      <c r="BT17" s="94"/>
      <c r="BU17" s="95">
        <f>SUM(BU13)</f>
        <v>-5.2639999389648437</v>
      </c>
      <c r="BV17" s="94"/>
      <c r="BW17" s="94"/>
      <c r="BX17" s="96"/>
      <c r="BY17" s="93">
        <f>SUM(BY13)</f>
        <v>0</v>
      </c>
      <c r="BZ17" s="94"/>
      <c r="CA17" s="95">
        <f>SUM(CA13)</f>
        <v>0</v>
      </c>
      <c r="CB17" s="94"/>
      <c r="CC17" s="95">
        <f>SUM(CC13)</f>
        <v>-5.2080001831054687</v>
      </c>
      <c r="CD17" s="94"/>
      <c r="CE17" s="94"/>
      <c r="CF17" s="96"/>
      <c r="CG17" s="93">
        <f>SUM(CG13)</f>
        <v>0</v>
      </c>
      <c r="CH17" s="94"/>
      <c r="CI17" s="95">
        <f>SUM(CI13)</f>
        <v>0</v>
      </c>
      <c r="CJ17" s="94"/>
      <c r="CK17" s="95">
        <f>SUM(CK13)</f>
        <v>-5.2080001831054687</v>
      </c>
      <c r="CL17" s="94"/>
      <c r="CM17" s="94"/>
      <c r="CN17" s="96"/>
      <c r="CO17" s="93">
        <f>SUM(CO13)</f>
        <v>0</v>
      </c>
      <c r="CP17" s="94"/>
      <c r="CQ17" s="95">
        <f>SUM(CQ13)</f>
        <v>0</v>
      </c>
      <c r="CR17" s="94"/>
      <c r="CS17" s="95">
        <f>SUM(CS13)</f>
        <v>-5.1519999504089355</v>
      </c>
      <c r="CT17" s="94"/>
      <c r="CU17" s="94"/>
      <c r="CV17" s="96"/>
      <c r="CW17" s="93">
        <f>SUM(CW13)</f>
        <v>0</v>
      </c>
      <c r="CX17" s="94"/>
      <c r="CY17" s="95">
        <f>SUM(CY13)</f>
        <v>0</v>
      </c>
      <c r="CZ17" s="94"/>
      <c r="DA17" s="95">
        <f>SUM(DA13)</f>
        <v>-5.0960001945495605</v>
      </c>
      <c r="DB17" s="94"/>
      <c r="DC17" s="94"/>
      <c r="DD17" s="96"/>
      <c r="DE17" s="93">
        <f>SUM(DE13)</f>
        <v>0</v>
      </c>
      <c r="DF17" s="94"/>
      <c r="DG17" s="95">
        <f>SUM(DG13)</f>
        <v>0</v>
      </c>
      <c r="DH17" s="94"/>
      <c r="DI17" s="95">
        <f>SUM(DI13)</f>
        <v>-5.2080001831054687</v>
      </c>
      <c r="DJ17" s="94"/>
      <c r="DK17" s="94"/>
      <c r="DL17" s="96"/>
      <c r="DM17" s="93">
        <f>SUM(DM13)</f>
        <v>0</v>
      </c>
      <c r="DN17" s="94"/>
      <c r="DO17" s="95">
        <f>SUM(DO13)</f>
        <v>0</v>
      </c>
      <c r="DP17" s="94"/>
      <c r="DQ17" s="95">
        <f>SUM(DQ13)</f>
        <v>-5.0960001945495605</v>
      </c>
      <c r="DR17" s="94"/>
      <c r="DS17" s="94"/>
      <c r="DT17" s="96"/>
      <c r="DU17" s="93">
        <f>SUM(DU13)</f>
        <v>0</v>
      </c>
      <c r="DV17" s="94"/>
      <c r="DW17" s="95">
        <f>SUM(DW13)</f>
        <v>0</v>
      </c>
      <c r="DX17" s="94"/>
      <c r="DY17" s="95">
        <f>SUM(DY13)</f>
        <v>-5.1519999504089355</v>
      </c>
      <c r="DZ17" s="94"/>
      <c r="EA17" s="94"/>
      <c r="EB17" s="96"/>
      <c r="EC17" s="93">
        <f>SUM(EC13)</f>
        <v>0</v>
      </c>
      <c r="ED17" s="94"/>
      <c r="EE17" s="95">
        <f>SUM(EE13)</f>
        <v>0</v>
      </c>
      <c r="EF17" s="94"/>
      <c r="EG17" s="95">
        <f>SUM(EG13)</f>
        <v>-5.0960001945495605</v>
      </c>
      <c r="EH17" s="94"/>
      <c r="EI17" s="94"/>
      <c r="EJ17" s="96"/>
      <c r="EK17" s="93">
        <f>SUM(EK13)</f>
        <v>0</v>
      </c>
      <c r="EL17" s="94"/>
      <c r="EM17" s="95">
        <f>SUM(EM13)</f>
        <v>0</v>
      </c>
      <c r="EN17" s="94"/>
      <c r="EO17" s="95">
        <f>SUM(EO13)</f>
        <v>-5.0960001945495605</v>
      </c>
      <c r="EP17" s="94"/>
      <c r="EQ17" s="94"/>
      <c r="ER17" s="96"/>
      <c r="ES17" s="93">
        <f>SUM(ES13)</f>
        <v>0</v>
      </c>
      <c r="ET17" s="94"/>
      <c r="EU17" s="95">
        <f>SUM(EU13)</f>
        <v>0</v>
      </c>
      <c r="EV17" s="94"/>
      <c r="EW17" s="95">
        <f>SUM(EW13)</f>
        <v>-5.0960001945495605</v>
      </c>
      <c r="EX17" s="94"/>
      <c r="EY17" s="94"/>
      <c r="EZ17" s="96"/>
      <c r="FA17" s="93">
        <f>SUM(FA13)</f>
        <v>0</v>
      </c>
      <c r="FB17" s="94"/>
      <c r="FC17" s="95">
        <f>SUM(FC13)</f>
        <v>0</v>
      </c>
      <c r="FD17" s="94"/>
      <c r="FE17" s="95">
        <f>SUM(FE13)</f>
        <v>-5.0960001945495605</v>
      </c>
      <c r="FF17" s="94"/>
      <c r="FG17" s="94"/>
      <c r="FH17" s="96"/>
      <c r="FI17" s="93">
        <f>SUM(FI13)</f>
        <v>0</v>
      </c>
      <c r="FJ17" s="94"/>
      <c r="FK17" s="95">
        <f>SUM(FK13)</f>
        <v>0</v>
      </c>
      <c r="FL17" s="94"/>
      <c r="FM17" s="95">
        <f>SUM(FM13)</f>
        <v>-5.1519999504089355</v>
      </c>
      <c r="FN17" s="94"/>
      <c r="FO17" s="94"/>
      <c r="FP17" s="96"/>
      <c r="FQ17" s="93">
        <f>SUM(FQ13)</f>
        <v>0</v>
      </c>
      <c r="FR17" s="94"/>
      <c r="FS17" s="95">
        <f>SUM(FS13)</f>
        <v>0</v>
      </c>
      <c r="FT17" s="94"/>
      <c r="FU17" s="95">
        <f>SUM(FU13)</f>
        <v>-5.2639999389648437</v>
      </c>
      <c r="FV17" s="94"/>
      <c r="FW17" s="94"/>
      <c r="FX17" s="96"/>
      <c r="FY17" s="93">
        <f>SUM(FY13)</f>
        <v>0</v>
      </c>
      <c r="FZ17" s="94"/>
      <c r="GA17" s="95">
        <f>SUM(GA13)</f>
        <v>0</v>
      </c>
      <c r="GB17" s="94"/>
      <c r="GC17" s="95">
        <f>SUM(GC13)</f>
        <v>-5.0960001945495605</v>
      </c>
      <c r="GD17" s="94"/>
      <c r="GE17" s="94"/>
      <c r="GF17" s="96"/>
      <c r="GG17" s="93">
        <f>SUM(GG13)</f>
        <v>0</v>
      </c>
      <c r="GH17" s="94"/>
      <c r="GI17" s="95">
        <f>SUM(GI13)</f>
        <v>0</v>
      </c>
      <c r="GJ17" s="94"/>
      <c r="GK17" s="95">
        <f>SUM(GK13)</f>
        <v>-5.2080001831054687</v>
      </c>
      <c r="GL17" s="94"/>
      <c r="GM17" s="94"/>
      <c r="GN17" s="96"/>
      <c r="GO17" s="93">
        <f>SUM(GO13)</f>
        <v>0</v>
      </c>
      <c r="GP17" s="94"/>
      <c r="GQ17" s="95">
        <f>SUM(GQ13)</f>
        <v>0</v>
      </c>
      <c r="GR17" s="94"/>
      <c r="GS17" s="95">
        <f>SUM(GS13)</f>
        <v>-5.1519999504089355</v>
      </c>
      <c r="GT17" s="94"/>
      <c r="GU17" s="94"/>
      <c r="GV17" s="96"/>
    </row>
    <row r="18" spans="1:204" ht="13.5" thickBot="1" x14ac:dyDescent="0.25">
      <c r="A18" s="88"/>
      <c r="B18" s="89"/>
      <c r="C18" s="89"/>
      <c r="D18" s="89"/>
      <c r="E18" s="104" t="s">
        <v>62</v>
      </c>
      <c r="F18" s="105"/>
      <c r="G18" s="105"/>
      <c r="H18" s="105"/>
      <c r="I18" s="105"/>
      <c r="J18" s="105"/>
      <c r="K18" s="105"/>
      <c r="L18" s="106"/>
      <c r="M18" s="107">
        <f>SUM(M7,M10,M14)</f>
        <v>688.68923739863874</v>
      </c>
      <c r="N18" s="101"/>
      <c r="O18" s="100">
        <f>SUM(O7,O10,O14)</f>
        <v>5.7600001096725464</v>
      </c>
      <c r="P18" s="101"/>
      <c r="Q18" s="100">
        <f>SUM(Q7,Q10,Q14)</f>
        <v>2.4480000734329224</v>
      </c>
      <c r="R18" s="101"/>
      <c r="S18" s="101"/>
      <c r="T18" s="102"/>
      <c r="U18" s="103">
        <f>SUM(U7,U10,U14)</f>
        <v>807.30153550304703</v>
      </c>
      <c r="V18" s="101"/>
      <c r="W18" s="100">
        <f>SUM(W7,W10,W14)</f>
        <v>6.8400000333786011</v>
      </c>
      <c r="X18" s="101"/>
      <c r="Y18" s="100">
        <f>SUM(Y7,Y10,Y14)</f>
        <v>2.0640000104904175</v>
      </c>
      <c r="Z18" s="101"/>
      <c r="AA18" s="101"/>
      <c r="AB18" s="102"/>
      <c r="AC18" s="103">
        <f>SUM(AC7,AC10,AC14)</f>
        <v>664.07855893874842</v>
      </c>
      <c r="AD18" s="101"/>
      <c r="AE18" s="100">
        <f>SUM(AE7,AE10,AE14)</f>
        <v>5.2800001502037048</v>
      </c>
      <c r="AF18" s="101"/>
      <c r="AG18" s="100">
        <f>SUM(AG7,AG10,AG14)</f>
        <v>1.656000018119812</v>
      </c>
      <c r="AH18" s="101"/>
      <c r="AI18" s="101"/>
      <c r="AJ18" s="102"/>
      <c r="AK18" s="103">
        <f>SUM(AK7,AK10,AK14)</f>
        <v>629.3685384672475</v>
      </c>
      <c r="AL18" s="101"/>
      <c r="AM18" s="100">
        <f>SUM(AM7,AM10,AM14)</f>
        <v>4.8239999413490295</v>
      </c>
      <c r="AN18" s="101"/>
      <c r="AO18" s="100">
        <f>SUM(AO7,AO10,AO14)</f>
        <v>1.656000018119812</v>
      </c>
      <c r="AP18" s="101"/>
      <c r="AQ18" s="101"/>
      <c r="AR18" s="102"/>
      <c r="AS18" s="103">
        <f>SUM(AS7,AS10,AS14)</f>
        <v>614.84192648824921</v>
      </c>
      <c r="AT18" s="101"/>
      <c r="AU18" s="100">
        <f>SUM(AU7,AU10,AU14)</f>
        <v>4.3919999003410339</v>
      </c>
      <c r="AV18" s="101"/>
      <c r="AW18" s="100">
        <f>SUM(AW7,AW10,AW14)</f>
        <v>2.1119999885559082</v>
      </c>
      <c r="AX18" s="101"/>
      <c r="AY18" s="101"/>
      <c r="AZ18" s="102"/>
      <c r="BA18" s="103">
        <f>SUM(BA7,BA10,BA14)</f>
        <v>620.63385609780028</v>
      </c>
      <c r="BB18" s="101"/>
      <c r="BC18" s="100">
        <f>SUM(BC7,BC10,BC14)</f>
        <v>4.9200000166893005</v>
      </c>
      <c r="BD18" s="101"/>
      <c r="BE18" s="100">
        <f>SUM(BE7,BE10,BE14)</f>
        <v>1.3919999599456787</v>
      </c>
      <c r="BF18" s="101"/>
      <c r="BG18" s="101"/>
      <c r="BH18" s="102"/>
      <c r="BI18" s="103">
        <f>SUM(BI7,BI10,BI14)</f>
        <v>730.41846483625613</v>
      </c>
      <c r="BJ18" s="101"/>
      <c r="BK18" s="100">
        <f>SUM(BK7,BK10,BK14)</f>
        <v>6.4800000786781311</v>
      </c>
      <c r="BL18" s="101"/>
      <c r="BM18" s="100">
        <f>SUM(BM7,BM10,BM14)</f>
        <v>1.9680001139640808</v>
      </c>
      <c r="BN18" s="101"/>
      <c r="BO18" s="101"/>
      <c r="BP18" s="102"/>
      <c r="BQ18" s="103">
        <f>SUM(BQ7,BQ10,BQ14)</f>
        <v>785.32258354879423</v>
      </c>
      <c r="BR18" s="101"/>
      <c r="BS18" s="100">
        <f>SUM(BS7,BS10,BS14)</f>
        <v>6.8880001902580261</v>
      </c>
      <c r="BT18" s="101"/>
      <c r="BU18" s="100">
        <f>SUM(BU7,BU10,BU14)</f>
        <v>3.9120000600814819</v>
      </c>
      <c r="BV18" s="101"/>
      <c r="BW18" s="101"/>
      <c r="BX18" s="102"/>
      <c r="BY18" s="103">
        <f>SUM(BY7,BY10,BY14)</f>
        <v>686.02411312799995</v>
      </c>
      <c r="BZ18" s="101"/>
      <c r="CA18" s="100">
        <f>SUM(CA7,CA10,CA14)</f>
        <v>5.8079999089241028</v>
      </c>
      <c r="CB18" s="101"/>
      <c r="CC18" s="100">
        <f>SUM(CC7,CC10,CC14)</f>
        <v>3.3599998950958252</v>
      </c>
      <c r="CD18" s="101"/>
      <c r="CE18" s="101"/>
      <c r="CF18" s="102"/>
      <c r="CG18" s="103">
        <f>SUM(CG7,CG10,CG14)</f>
        <v>691.99449714458649</v>
      </c>
      <c r="CH18" s="101"/>
      <c r="CI18" s="100">
        <f>SUM(CI7,CI10,CI14)</f>
        <v>5.8559999167919159</v>
      </c>
      <c r="CJ18" s="101"/>
      <c r="CK18" s="100">
        <f>SUM(CK7,CK10,CK14)</f>
        <v>2.8799999356269836</v>
      </c>
      <c r="CL18" s="101"/>
      <c r="CM18" s="101"/>
      <c r="CN18" s="102"/>
      <c r="CO18" s="103">
        <f>SUM(CO7,CO10,CO14)</f>
        <v>741.1014881015567</v>
      </c>
      <c r="CP18" s="101"/>
      <c r="CQ18" s="100">
        <f>SUM(CQ7,CQ10,CQ14)</f>
        <v>6.5040001571178436</v>
      </c>
      <c r="CR18" s="101"/>
      <c r="CS18" s="100">
        <f>SUM(CS7,CS10,CS14)</f>
        <v>2.0400001406669617</v>
      </c>
      <c r="CT18" s="101"/>
      <c r="CU18" s="101"/>
      <c r="CV18" s="102"/>
      <c r="CW18" s="103">
        <f>SUM(CW7,CW10,CW14)</f>
        <v>651.70897649131098</v>
      </c>
      <c r="CX18" s="101"/>
      <c r="CY18" s="100">
        <f>SUM(CY7,CY10,CY14)</f>
        <v>5.4479999542236328</v>
      </c>
      <c r="CZ18" s="101"/>
      <c r="DA18" s="100">
        <f>SUM(DA7,DA10,DA14)</f>
        <v>1.9920000731945038</v>
      </c>
      <c r="DB18" s="101"/>
      <c r="DC18" s="101"/>
      <c r="DD18" s="102"/>
      <c r="DE18" s="103">
        <f>SUM(DE7,DE10,DE14)</f>
        <v>831.77697038996143</v>
      </c>
      <c r="DF18" s="101"/>
      <c r="DG18" s="100">
        <f>SUM(DG7,DG10,DG14)</f>
        <v>7.1999999582767487</v>
      </c>
      <c r="DH18" s="101"/>
      <c r="DI18" s="100">
        <f>SUM(DI7,DI10,DI14)</f>
        <v>4.1280001997947693</v>
      </c>
      <c r="DJ18" s="101"/>
      <c r="DK18" s="101"/>
      <c r="DL18" s="102"/>
      <c r="DM18" s="103">
        <f>SUM(DM7,DM10,DM14)</f>
        <v>650.32413756757421</v>
      </c>
      <c r="DN18" s="101"/>
      <c r="DO18" s="100">
        <f>SUM(DO7,DO10,DO14)</f>
        <v>5.471999853849411</v>
      </c>
      <c r="DP18" s="101"/>
      <c r="DQ18" s="100">
        <f>SUM(DQ7,DQ10,DQ14)</f>
        <v>2.2320001125335693</v>
      </c>
      <c r="DR18" s="101"/>
      <c r="DS18" s="101"/>
      <c r="DT18" s="102"/>
      <c r="DU18" s="103">
        <f>SUM(DU7,DU10,DU14)</f>
        <v>677.33752744099036</v>
      </c>
      <c r="DV18" s="101"/>
      <c r="DW18" s="100">
        <f>SUM(DW7,DW10,DW14)</f>
        <v>5.5680000483989716</v>
      </c>
      <c r="DX18" s="101"/>
      <c r="DY18" s="100">
        <f>SUM(DY7,DY10,DY14)</f>
        <v>1.7760001122951508</v>
      </c>
      <c r="DZ18" s="101"/>
      <c r="EA18" s="101"/>
      <c r="EB18" s="102"/>
      <c r="EC18" s="103">
        <f>SUM(EC7,EC10,EC14)</f>
        <v>609.57448684550388</v>
      </c>
      <c r="ED18" s="101"/>
      <c r="EE18" s="100">
        <f>SUM(EE7,EE10,EE14)</f>
        <v>5.1120001077651978</v>
      </c>
      <c r="EF18" s="101"/>
      <c r="EG18" s="100">
        <f>SUM(EG7,EG10,EG14)</f>
        <v>2.880000114440918</v>
      </c>
      <c r="EH18" s="101"/>
      <c r="EI18" s="101"/>
      <c r="EJ18" s="102"/>
      <c r="EK18" s="103">
        <f>SUM(EK7,EK10,EK14)</f>
        <v>607.31195075479854</v>
      </c>
      <c r="EL18" s="101"/>
      <c r="EM18" s="100">
        <f>SUM(EM7,EM10,EM14)</f>
        <v>4.7519999742507935</v>
      </c>
      <c r="EN18" s="101"/>
      <c r="EO18" s="100">
        <f>SUM(EO7,EO10,EO14)</f>
        <v>2.5200000405311584</v>
      </c>
      <c r="EP18" s="101"/>
      <c r="EQ18" s="101"/>
      <c r="ER18" s="102"/>
      <c r="ES18" s="103">
        <f>SUM(ES7,ES10,ES14)</f>
        <v>564.14184317176546</v>
      </c>
      <c r="ET18" s="101"/>
      <c r="EU18" s="100">
        <f>SUM(EU7,EU10,EU14)</f>
        <v>3.935999870300293</v>
      </c>
      <c r="EV18" s="101"/>
      <c r="EW18" s="100">
        <f>SUM(EW7,EW10,EW14)</f>
        <v>0.26399999856948853</v>
      </c>
      <c r="EX18" s="101"/>
      <c r="EY18" s="101"/>
      <c r="EZ18" s="102"/>
      <c r="FA18" s="103">
        <f>SUM(FA7,FA10,FA14)</f>
        <v>620.51802221233004</v>
      </c>
      <c r="FB18" s="101"/>
      <c r="FC18" s="100">
        <f>SUM(FC7,FC10,FC14)</f>
        <v>5.5200001001358032</v>
      </c>
      <c r="FD18" s="101"/>
      <c r="FE18" s="100">
        <f>SUM(FE7,FE10,FE14)</f>
        <v>1.9199998676776886</v>
      </c>
      <c r="FF18" s="101"/>
      <c r="FG18" s="101"/>
      <c r="FH18" s="102"/>
      <c r="FI18" s="103">
        <f>SUM(FI7,FI10,FI14)</f>
        <v>531.45953833479484</v>
      </c>
      <c r="FJ18" s="101"/>
      <c r="FK18" s="100">
        <f>SUM(FK7,FK10,FK14)</f>
        <v>4.0320000350475311</v>
      </c>
      <c r="FL18" s="101"/>
      <c r="FM18" s="100">
        <f>SUM(FM7,FM10,FM14)</f>
        <v>1.9679998755455017</v>
      </c>
      <c r="FN18" s="101"/>
      <c r="FO18" s="101"/>
      <c r="FP18" s="102"/>
      <c r="FQ18" s="103">
        <f>SUM(FQ7,FQ10,FQ14)</f>
        <v>638.71114922989761</v>
      </c>
      <c r="FR18" s="101"/>
      <c r="FS18" s="100">
        <f>SUM(FS7,FS10,FS14)</f>
        <v>5.544000118970871</v>
      </c>
      <c r="FT18" s="101"/>
      <c r="FU18" s="100">
        <f>SUM(FU7,FU10,FU14)</f>
        <v>3.4720000177621841</v>
      </c>
      <c r="FV18" s="101"/>
      <c r="FW18" s="101"/>
      <c r="FX18" s="102"/>
      <c r="FY18" s="103">
        <f>SUM(FY7,FY10,FY14)</f>
        <v>611.89999460718695</v>
      </c>
      <c r="FZ18" s="101"/>
      <c r="GA18" s="100">
        <f>SUM(GA7,GA10,GA14)</f>
        <v>5.4720001220703125</v>
      </c>
      <c r="GB18" s="101"/>
      <c r="GC18" s="100">
        <f>SUM(GC7,GC10,GC14)</f>
        <v>2.0639998912811279</v>
      </c>
      <c r="GD18" s="101"/>
      <c r="GE18" s="101"/>
      <c r="GF18" s="102"/>
      <c r="GG18" s="103">
        <f>SUM(GG7,GG10,GG14)</f>
        <v>470.55972705664567</v>
      </c>
      <c r="GH18" s="101"/>
      <c r="GI18" s="100">
        <f>SUM(GI7,GI10,GI14)</f>
        <v>3.2879999279975891</v>
      </c>
      <c r="GJ18" s="101"/>
      <c r="GK18" s="100">
        <f>SUM(GK7,GK10,GK14)</f>
        <v>-1.1920928955078125E-7</v>
      </c>
      <c r="GL18" s="101"/>
      <c r="GM18" s="101"/>
      <c r="GN18" s="102"/>
      <c r="GO18" s="103">
        <f>SUM(GO7,GO10,GO14)</f>
        <v>558.57937753390581</v>
      </c>
      <c r="GP18" s="101"/>
      <c r="GQ18" s="100">
        <f>SUM(GQ7,GQ10,GQ14)</f>
        <v>4.8240000903606415</v>
      </c>
      <c r="GR18" s="101"/>
      <c r="GS18" s="100">
        <f>SUM(GS7,GS10,GS14)</f>
        <v>2.4699999094009399</v>
      </c>
      <c r="GT18" s="101"/>
      <c r="GU18" s="101"/>
      <c r="GV18" s="102"/>
    </row>
    <row r="19" spans="1:204" x14ac:dyDescent="0.2">
      <c r="A19" s="84" t="s">
        <v>23</v>
      </c>
      <c r="B19" s="85"/>
      <c r="C19" s="85"/>
      <c r="D19" s="85"/>
      <c r="E19" s="85" t="s">
        <v>24</v>
      </c>
      <c r="F19" s="85"/>
      <c r="G19" s="85"/>
      <c r="H19" s="85"/>
      <c r="I19" s="113" t="s">
        <v>15</v>
      </c>
      <c r="J19" s="114"/>
      <c r="K19" s="114"/>
      <c r="L19" s="115"/>
      <c r="M19" s="111">
        <f>I6*(POWER(O7,2)+POWER(Q7,2))/POWER(B6,2)</f>
        <v>3.6816631757712842E-3</v>
      </c>
      <c r="N19" s="111"/>
      <c r="O19" s="111"/>
      <c r="P19" s="112" t="s">
        <v>25</v>
      </c>
      <c r="Q19" s="112"/>
      <c r="R19" s="108">
        <f>K6*(POWER(O7,2)+POWER(Q7,2))/(100*B6)</f>
        <v>5.7191865430385076E-2</v>
      </c>
      <c r="S19" s="108"/>
      <c r="T19" s="109"/>
      <c r="U19" s="110">
        <f>I6*(POWER(W7,2)+POWER(Y7,2))/POWER(B6,2)</f>
        <v>3.3887571567925391E-3</v>
      </c>
      <c r="V19" s="111"/>
      <c r="W19" s="111"/>
      <c r="X19" s="112" t="s">
        <v>25</v>
      </c>
      <c r="Y19" s="112"/>
      <c r="Z19" s="108">
        <f>K6*(POWER(W7,2)+POWER(Y7,2))/(100*B6)</f>
        <v>5.2641790960937511E-2</v>
      </c>
      <c r="AA19" s="108"/>
      <c r="AB19" s="109"/>
      <c r="AC19" s="110">
        <f>I6*(POWER(AE7,2)+POWER(AG7,2))/POWER(B6,2)</f>
        <v>2.2557814993877114E-3</v>
      </c>
      <c r="AD19" s="111"/>
      <c r="AE19" s="111"/>
      <c r="AF19" s="112" t="s">
        <v>25</v>
      </c>
      <c r="AG19" s="112"/>
      <c r="AH19" s="108">
        <f>K6*(POWER(AE7,2)+POWER(AG7,2))/(100*B6)</f>
        <v>3.5041867165457645E-2</v>
      </c>
      <c r="AI19" s="108"/>
      <c r="AJ19" s="109"/>
      <c r="AK19" s="110">
        <f>I6*(POWER(AM7,2)+POWER(AO7,2))/POWER(B6,2)</f>
        <v>1.7981160625863638E-3</v>
      </c>
      <c r="AL19" s="111"/>
      <c r="AM19" s="111"/>
      <c r="AN19" s="112" t="s">
        <v>25</v>
      </c>
      <c r="AO19" s="112"/>
      <c r="AP19" s="108">
        <f>K6*(POWER(AM7,2)+POWER(AO7,2))/(100*B6)</f>
        <v>2.7932379191127229E-2</v>
      </c>
      <c r="AQ19" s="108"/>
      <c r="AR19" s="109"/>
      <c r="AS19" s="110">
        <f>I6*(POWER(AU7,2)+POWER(AW7,2))/POWER(B6,2)</f>
        <v>2.9819436866518781E-3</v>
      </c>
      <c r="AT19" s="111"/>
      <c r="AU19" s="111"/>
      <c r="AV19" s="112" t="s">
        <v>25</v>
      </c>
      <c r="AW19" s="112"/>
      <c r="AX19" s="108">
        <f>K6*(POWER(AU7,2)+POWER(AW7,2))/(100*B6)</f>
        <v>4.6322250001116123E-2</v>
      </c>
      <c r="AY19" s="108"/>
      <c r="AZ19" s="109"/>
      <c r="BA19" s="110">
        <f>I6*(POWER(BC7,2)+POWER(BE7,2))/POWER(B6,2)</f>
        <v>2.4083364294505581E-3</v>
      </c>
      <c r="BB19" s="111"/>
      <c r="BC19" s="111"/>
      <c r="BD19" s="112" t="s">
        <v>25</v>
      </c>
      <c r="BE19" s="112"/>
      <c r="BF19" s="108">
        <f>K6*(POWER(BC7,2)+POWER(BE7,2))/(100*B6)</f>
        <v>3.7411693142020079E-2</v>
      </c>
      <c r="BG19" s="108"/>
      <c r="BH19" s="109"/>
      <c r="BI19" s="110">
        <f>I6*(POWER(BK7,2)+POWER(BM7,2))/POWER(B6,2)</f>
        <v>4.8593886620418346E-3</v>
      </c>
      <c r="BJ19" s="111"/>
      <c r="BK19" s="111"/>
      <c r="BL19" s="112" t="s">
        <v>25</v>
      </c>
      <c r="BM19" s="112"/>
      <c r="BN19" s="108">
        <f>K6*(POWER(BK7,2)+POWER(BM7,2))/(100*B6)</f>
        <v>7.5486944124163055E-2</v>
      </c>
      <c r="BO19" s="108"/>
      <c r="BP19" s="109"/>
      <c r="BQ19" s="110">
        <f>I6*(POWER(BS7,2)+POWER(BU7,2))/POWER(B6,2)</f>
        <v>8.78920844216248E-3</v>
      </c>
      <c r="BR19" s="111"/>
      <c r="BS19" s="111"/>
      <c r="BT19" s="112" t="s">
        <v>25</v>
      </c>
      <c r="BU19" s="112"/>
      <c r="BV19" s="108">
        <f>K6*(POWER(BS7,2)+POWER(BU7,2))/(100*B6)</f>
        <v>0.13653373556054724</v>
      </c>
      <c r="BW19" s="108"/>
      <c r="BX19" s="109"/>
      <c r="BY19" s="110">
        <f>I6*(POWER(CA7,2)+POWER(CC7,2))/POWER(B6,2)</f>
        <v>6.7958208077965668E-3</v>
      </c>
      <c r="BZ19" s="111"/>
      <c r="CA19" s="111"/>
      <c r="CB19" s="112" t="s">
        <v>25</v>
      </c>
      <c r="CC19" s="112"/>
      <c r="CD19" s="108">
        <f>K6*(POWER(CA7,2)+POWER(CC7,2))/(100*B6)</f>
        <v>0.10556795952608815</v>
      </c>
      <c r="CE19" s="108"/>
      <c r="CF19" s="109"/>
      <c r="CG19" s="110">
        <f>I6*(POWER(CI7,2)+POWER(CK7,2))/POWER(B6,2)</f>
        <v>6.1530556251992996E-3</v>
      </c>
      <c r="CH19" s="111"/>
      <c r="CI19" s="111"/>
      <c r="CJ19" s="112" t="s">
        <v>25</v>
      </c>
      <c r="CK19" s="112"/>
      <c r="CL19" s="108">
        <f>K6*(POWER(CI7,2)+POWER(CK7,2))/(100*B6)</f>
        <v>9.5583086366489947E-2</v>
      </c>
      <c r="CM19" s="108"/>
      <c r="CN19" s="109"/>
      <c r="CO19" s="110">
        <f>I6*(POWER(CQ7,2)+POWER(CS7,2))/POWER(B6,2)</f>
        <v>6.9158317404956803E-3</v>
      </c>
      <c r="CP19" s="111"/>
      <c r="CQ19" s="111"/>
      <c r="CR19" s="112" t="s">
        <v>25</v>
      </c>
      <c r="CS19" s="112"/>
      <c r="CT19" s="108">
        <f>K6*(POWER(CQ7,2)+POWER(CS7,2))/(100*B6)</f>
        <v>0.10743223900669675</v>
      </c>
      <c r="CU19" s="108"/>
      <c r="CV19" s="109"/>
      <c r="CW19" s="110">
        <f>I6*(POWER(CY7,2)+POWER(DA7,2))/POWER(B6,2)</f>
        <v>5.7686169431999373E-3</v>
      </c>
      <c r="CX19" s="111"/>
      <c r="CY19" s="111"/>
      <c r="CZ19" s="112" t="s">
        <v>25</v>
      </c>
      <c r="DA19" s="112"/>
      <c r="DB19" s="108">
        <f>K6*(POWER(CY7,2)+POWER(DA7,2))/(100*B6)</f>
        <v>8.9611120893973301E-2</v>
      </c>
      <c r="DC19" s="108"/>
      <c r="DD19" s="109"/>
      <c r="DE19" s="110">
        <f>I6*(POWER(DG7,2)+POWER(DI7,2))/POWER(B6,2)</f>
        <v>1.1687754901874296E-2</v>
      </c>
      <c r="DF19" s="111"/>
      <c r="DG19" s="111"/>
      <c r="DH19" s="112" t="s">
        <v>25</v>
      </c>
      <c r="DI19" s="112"/>
      <c r="DJ19" s="108">
        <f>K6*(POWER(DG7,2)+POWER(DI7,2))/(100*B6)</f>
        <v>0.18156047243275686</v>
      </c>
      <c r="DK19" s="108"/>
      <c r="DL19" s="109"/>
      <c r="DM19" s="110">
        <f>I6*(POWER(DO7,2)+POWER(DQ7,2))/POWER(B6,2)</f>
        <v>6.1347490097479161E-3</v>
      </c>
      <c r="DN19" s="111"/>
      <c r="DO19" s="111"/>
      <c r="DP19" s="112" t="s">
        <v>25</v>
      </c>
      <c r="DQ19" s="112"/>
      <c r="DR19" s="108">
        <f>K6*(POWER(DO7,2)+POWER(DQ7,2))/(100*B6)</f>
        <v>9.5298706878906306E-2</v>
      </c>
      <c r="DS19" s="108"/>
      <c r="DT19" s="109"/>
      <c r="DU19" s="110">
        <f>I6*(POWER(DW7,2)+POWER(DY7,2))/POWER(B6,2)</f>
        <v>6.3239177162930926E-3</v>
      </c>
      <c r="DV19" s="111"/>
      <c r="DW19" s="111"/>
      <c r="DX19" s="112" t="s">
        <v>25</v>
      </c>
      <c r="DY19" s="112"/>
      <c r="DZ19" s="108">
        <f>K6*(POWER(DW7,2)+POWER(DY7,2))/(100*B6)</f>
        <v>9.8237300305803715E-2</v>
      </c>
      <c r="EA19" s="108"/>
      <c r="EB19" s="109"/>
      <c r="EC19" s="110">
        <f>I6*(POWER(EE7,2)+POWER(EG7,2))/POWER(B6,2)</f>
        <v>4.4668136043526799E-3</v>
      </c>
      <c r="ED19" s="111"/>
      <c r="EE19" s="111"/>
      <c r="EF19" s="112" t="s">
        <v>25</v>
      </c>
      <c r="EG19" s="112"/>
      <c r="EH19" s="108">
        <f>K6*(POWER(EE7,2)+POWER(EG7,2))/(100*B6)</f>
        <v>6.9388586181361761E-2</v>
      </c>
      <c r="EI19" s="108"/>
      <c r="EJ19" s="109"/>
      <c r="EK19" s="110">
        <f>I6*(POWER(EM7,2)+POWER(EO7,2))/POWER(B6,2)</f>
        <v>3.6979356038444678E-3</v>
      </c>
      <c r="EL19" s="111"/>
      <c r="EM19" s="111"/>
      <c r="EN19" s="112" t="s">
        <v>25</v>
      </c>
      <c r="EO19" s="112"/>
      <c r="EP19" s="108">
        <f>K6*(POWER(EM7,2)+POWER(EO7,2))/(100*B6)</f>
        <v>5.7444645348632813E-2</v>
      </c>
      <c r="EQ19" s="108"/>
      <c r="ER19" s="109"/>
      <c r="ES19" s="110">
        <f>I6*(POWER(EU7,2)+POWER(EW7,2))/POWER(B6,2)</f>
        <v>2.444949635095024E-3</v>
      </c>
      <c r="ET19" s="111"/>
      <c r="EU19" s="111"/>
      <c r="EV19" s="112" t="s">
        <v>25</v>
      </c>
      <c r="EW19" s="112"/>
      <c r="EX19" s="108">
        <f>K6*(POWER(EU7,2)+POWER(EW7,2))/(100*B6)</f>
        <v>3.7980451724818634E-2</v>
      </c>
      <c r="EY19" s="108"/>
      <c r="EZ19" s="109"/>
      <c r="FA19" s="110">
        <f>I6*(POWER(FC7,2)+POWER(FE7,2))/POWER(B6,2)</f>
        <v>4.590891557962642E-3</v>
      </c>
      <c r="FB19" s="111"/>
      <c r="FC19" s="111"/>
      <c r="FD19" s="112" t="s">
        <v>25</v>
      </c>
      <c r="FE19" s="112"/>
      <c r="FF19" s="108">
        <f>K6*(POWER(FC7,2)+POWER(FE7,2))/(100*B6)</f>
        <v>7.1316043769670864E-2</v>
      </c>
      <c r="FG19" s="108"/>
      <c r="FH19" s="109"/>
      <c r="FI19" s="110">
        <f>I6*(POWER(FK7,2)+POWER(FM7,2))/POWER(B6,2)</f>
        <v>3.1263625037113835E-3</v>
      </c>
      <c r="FJ19" s="111"/>
      <c r="FK19" s="111"/>
      <c r="FL19" s="112" t="s">
        <v>25</v>
      </c>
      <c r="FM19" s="112"/>
      <c r="FN19" s="108">
        <f>K6*(POWER(FK7,2)+POWER(FM7,2))/(100*B6)</f>
        <v>4.8565687588030183E-2</v>
      </c>
      <c r="FO19" s="108"/>
      <c r="FP19" s="109"/>
      <c r="FQ19" s="110">
        <f>I6*(POWER(FS7,2)+POWER(FU7,2))/POWER(B6,2)</f>
        <v>3.4375750169016173E-3</v>
      </c>
      <c r="FR19" s="111"/>
      <c r="FS19" s="111"/>
      <c r="FT19" s="112" t="s">
        <v>25</v>
      </c>
      <c r="FU19" s="112"/>
      <c r="FV19" s="108">
        <f>K6*(POWER(FS7,2)+POWER(FU7,2))/(100*B6)</f>
        <v>5.3400139661690889E-2</v>
      </c>
      <c r="FW19" s="108"/>
      <c r="FX19" s="109"/>
      <c r="FY19" s="110">
        <f>I6*(POWER(GA7,2)+POWER(GC7,2))/POWER(B6,2)</f>
        <v>2.9066832597412686E-3</v>
      </c>
      <c r="FZ19" s="111"/>
      <c r="GA19" s="111"/>
      <c r="GB19" s="112" t="s">
        <v>25</v>
      </c>
      <c r="GC19" s="112"/>
      <c r="GD19" s="108">
        <f>K6*(POWER(GA7,2)+POWER(GC7,2))/(100*B6)</f>
        <v>4.5153135934291377E-2</v>
      </c>
      <c r="GE19" s="108"/>
      <c r="GF19" s="109"/>
      <c r="GG19" s="110">
        <f>I6*(POWER(GI7,2)+POWER(GK7,2))/POWER(B6,2)</f>
        <v>1.3689276830645043E-3</v>
      </c>
      <c r="GH19" s="111"/>
      <c r="GI19" s="111"/>
      <c r="GJ19" s="112" t="s">
        <v>25</v>
      </c>
      <c r="GK19" s="112"/>
      <c r="GL19" s="108">
        <f>K6*(POWER(GI7,2)+POWER(GK7,2))/(100*B6)</f>
        <v>2.1265260860630578E-2</v>
      </c>
      <c r="GM19" s="108"/>
      <c r="GN19" s="109"/>
      <c r="GO19" s="110">
        <f>I6*(POWER(GQ7,2)+POWER(GS7,2))/POWER(B6,2)</f>
        <v>3.1263625037113835E-3</v>
      </c>
      <c r="GP19" s="111"/>
      <c r="GQ19" s="111"/>
      <c r="GR19" s="112" t="s">
        <v>25</v>
      </c>
      <c r="GS19" s="112"/>
      <c r="GT19" s="108">
        <f>K6*(POWER(GQ7,2)+POWER(GS7,2))/(100*B6)</f>
        <v>4.8565687588030183E-2</v>
      </c>
      <c r="GU19" s="108"/>
      <c r="GV19" s="109"/>
    </row>
    <row r="20" spans="1:204" x14ac:dyDescent="0.2">
      <c r="A20" s="86"/>
      <c r="B20" s="87"/>
      <c r="C20" s="87"/>
      <c r="D20" s="87"/>
      <c r="E20" s="87"/>
      <c r="F20" s="87"/>
      <c r="G20" s="87"/>
      <c r="H20" s="87"/>
      <c r="I20" s="116" t="s">
        <v>57</v>
      </c>
      <c r="J20" s="117"/>
      <c r="K20" s="117"/>
      <c r="L20" s="118"/>
      <c r="M20" s="119">
        <f>I9*(POWER(O10,2)+POWER(Q10,2))/POWER(B9,2)</f>
        <v>5.9473505730772193E-4</v>
      </c>
      <c r="N20" s="119"/>
      <c r="O20" s="119"/>
      <c r="P20" s="120" t="s">
        <v>25</v>
      </c>
      <c r="Q20" s="120"/>
      <c r="R20" s="121">
        <f>K9*(POWER(O10,2)+POWER(Q10,2))/(100*B9)</f>
        <v>1.1573980355416459E-2</v>
      </c>
      <c r="S20" s="121"/>
      <c r="T20" s="122"/>
      <c r="U20" s="123">
        <f>I9*(POWER(W10,2)+POWER(Y10,2))/POWER(B9,2)</f>
        <v>7.0749519495812271E-4</v>
      </c>
      <c r="V20" s="119"/>
      <c r="W20" s="119"/>
      <c r="X20" s="120" t="s">
        <v>25</v>
      </c>
      <c r="Y20" s="120"/>
      <c r="Z20" s="121">
        <f>K9*(POWER(W10,2)+POWER(Y10,2))/(100*B9)</f>
        <v>1.3768375325081973E-2</v>
      </c>
      <c r="AA20" s="121"/>
      <c r="AB20" s="122"/>
      <c r="AC20" s="123">
        <f>I9*(POWER(AE10,2)+POWER(AG10,2))/POWER(B9,2)</f>
        <v>5.8375835316872146E-4</v>
      </c>
      <c r="AD20" s="119"/>
      <c r="AE20" s="119"/>
      <c r="AF20" s="120" t="s">
        <v>25</v>
      </c>
      <c r="AG20" s="120"/>
      <c r="AH20" s="121">
        <f>K9*(POWER(AE10,2)+POWER(AG10,2))/(100*B9)</f>
        <v>1.1360365643266953E-2</v>
      </c>
      <c r="AI20" s="121"/>
      <c r="AJ20" s="122"/>
      <c r="AK20" s="123">
        <f>I9*(POWER(AM10,2)+POWER(AO10,2))/POWER(B9,2)</f>
        <v>5.6080716077511357E-4</v>
      </c>
      <c r="AL20" s="119"/>
      <c r="AM20" s="119"/>
      <c r="AN20" s="120" t="s">
        <v>25</v>
      </c>
      <c r="AO20" s="120"/>
      <c r="AP20" s="121">
        <f>K9*(POWER(AM10,2)+POWER(AO10,2))/(100*B9)</f>
        <v>1.0913718608367918E-2</v>
      </c>
      <c r="AQ20" s="121"/>
      <c r="AR20" s="122"/>
      <c r="AS20" s="123">
        <f>I9*(POWER(AU10,2)+POWER(AW10,2))/POWER(B9,2)</f>
        <v>5.6779235340898709E-4</v>
      </c>
      <c r="AT20" s="119"/>
      <c r="AU20" s="119"/>
      <c r="AV20" s="120" t="s">
        <v>25</v>
      </c>
      <c r="AW20" s="120"/>
      <c r="AX20" s="121">
        <f>K9*(POWER(AU10,2)+POWER(AW10,2))/(100*B9)</f>
        <v>1.1049655579511392E-2</v>
      </c>
      <c r="AY20" s="121"/>
      <c r="AZ20" s="122"/>
      <c r="BA20" s="123">
        <f>I9*(POWER(BC10,2)+POWER(BE10,2))/POWER(B9,2)</f>
        <v>8.4320653987166581E-4</v>
      </c>
      <c r="BB20" s="119"/>
      <c r="BC20" s="119"/>
      <c r="BD20" s="120" t="s">
        <v>25</v>
      </c>
      <c r="BE20" s="120"/>
      <c r="BF20" s="121">
        <f>K9*(POWER(BC10,2)+POWER(BE10,2))/(100*B9)</f>
        <v>1.6409417619018561E-2</v>
      </c>
      <c r="BG20" s="121"/>
      <c r="BH20" s="122"/>
      <c r="BI20" s="123">
        <f>I9*(POWER(BK10,2)+POWER(BM10,2))/POWER(B9,2)</f>
        <v>8.0628505638402832E-4</v>
      </c>
      <c r="BJ20" s="119"/>
      <c r="BK20" s="119"/>
      <c r="BL20" s="120" t="s">
        <v>25</v>
      </c>
      <c r="BM20" s="120"/>
      <c r="BN20" s="121">
        <f>K9*(POWER(BK10,2)+POWER(BM10,2))/(100*B9)</f>
        <v>1.569089847452218E-2</v>
      </c>
      <c r="BO20" s="121"/>
      <c r="BP20" s="122"/>
      <c r="BQ20" s="123">
        <f>I9*(POWER(BS10,2)+POWER(BU10,2))/POWER(B9,2)</f>
        <v>2.1753730350783303E-4</v>
      </c>
      <c r="BR20" s="119"/>
      <c r="BS20" s="119"/>
      <c r="BT20" s="120" t="s">
        <v>25</v>
      </c>
      <c r="BU20" s="120"/>
      <c r="BV20" s="121">
        <f>K9*(POWER(BS10,2)+POWER(BU10,2))/(100*B9)</f>
        <v>4.2334354540448874E-3</v>
      </c>
      <c r="BW20" s="121"/>
      <c r="BX20" s="122"/>
      <c r="BY20" s="123">
        <f>I9*(POWER(CA10,2)+POWER(CC10,2))/POWER(B9,2)</f>
        <v>2.5944816357255807E-4</v>
      </c>
      <c r="BZ20" s="119"/>
      <c r="CA20" s="119"/>
      <c r="CB20" s="120" t="s">
        <v>25</v>
      </c>
      <c r="CC20" s="120"/>
      <c r="CD20" s="121">
        <f>K9*(POWER(CA10,2)+POWER(CC10,2))/(100*B9)</f>
        <v>5.0490515256173306E-3</v>
      </c>
      <c r="CE20" s="121"/>
      <c r="CF20" s="122"/>
      <c r="CG20" s="123">
        <f>I9*(POWER(CI10,2)+POWER(CK10,2))/POWER(B9,2)</f>
        <v>3.9915100512169445E-4</v>
      </c>
      <c r="CH20" s="119"/>
      <c r="CI20" s="119"/>
      <c r="CJ20" s="120" t="s">
        <v>25</v>
      </c>
      <c r="CK20" s="120"/>
      <c r="CL20" s="121">
        <f>K9*(POWER(CI10,2)+POWER(CK10,2))/(100*B9)</f>
        <v>7.7677712711879243E-3</v>
      </c>
      <c r="CM20" s="121"/>
      <c r="CN20" s="122"/>
      <c r="CO20" s="123">
        <f>I9*(POWER(CQ10,2)+POWER(CS10,2))/POWER(B9,2)</f>
        <v>5.7677320183910992E-4</v>
      </c>
      <c r="CP20" s="119"/>
      <c r="CQ20" s="119"/>
      <c r="CR20" s="120" t="s">
        <v>25</v>
      </c>
      <c r="CS20" s="120"/>
      <c r="CT20" s="121">
        <f>K9*(POWER(CQ10,2)+POWER(CS10,2))/(100*B9)</f>
        <v>1.1224429475934708E-2</v>
      </c>
      <c r="CU20" s="121"/>
      <c r="CV20" s="122"/>
      <c r="CW20" s="123">
        <f>I9*(POWER(CY10,2)+POWER(DA10,2))/POWER(B9,2)</f>
        <v>3.0535054835977395E-4</v>
      </c>
      <c r="CX20" s="119"/>
      <c r="CY20" s="119"/>
      <c r="CZ20" s="120" t="s">
        <v>25</v>
      </c>
      <c r="DA20" s="120"/>
      <c r="DB20" s="121">
        <f>K9*(POWER(CY10,2)+POWER(DA10,2))/(100*B9)</f>
        <v>5.9423455954154001E-3</v>
      </c>
      <c r="DC20" s="121"/>
      <c r="DD20" s="122"/>
      <c r="DE20" s="123">
        <f>I9*(POWER(DG10,2)+POWER(DI10,2))/POWER(B9,2)</f>
        <v>2.0755853217978293E-4</v>
      </c>
      <c r="DF20" s="119"/>
      <c r="DG20" s="119"/>
      <c r="DH20" s="120" t="s">
        <v>25</v>
      </c>
      <c r="DI20" s="120"/>
      <c r="DJ20" s="121">
        <f>K9*(POWER(DG10,2)+POWER(DI10,2))/(100*B9)</f>
        <v>4.0392412462158253E-3</v>
      </c>
      <c r="DK20" s="121"/>
      <c r="DL20" s="122"/>
      <c r="DM20" s="123">
        <f>I9*(POWER(DO10,2)+POWER(DQ10,2))/POWER(B9,2)</f>
        <v>2.3250545967382332E-4</v>
      </c>
      <c r="DN20" s="119"/>
      <c r="DO20" s="119"/>
      <c r="DP20" s="120" t="s">
        <v>25</v>
      </c>
      <c r="DQ20" s="120"/>
      <c r="DR20" s="121">
        <f>K9*(POWER(DO10,2)+POWER(DQ10,2))/(100*B9)</f>
        <v>4.5247267497122625E-3</v>
      </c>
      <c r="DS20" s="121"/>
      <c r="DT20" s="122"/>
      <c r="DU20" s="123">
        <f>I9*(POWER(DW10,2)+POWER(DY10,2))/POWER(B9,2)</f>
        <v>3.8717648547584738E-4</v>
      </c>
      <c r="DV20" s="119"/>
      <c r="DW20" s="119"/>
      <c r="DX20" s="120" t="s">
        <v>25</v>
      </c>
      <c r="DY20" s="120"/>
      <c r="DZ20" s="121">
        <f>K9*(POWER(DW10,2)+POWER(DY10,2))/(100*B9)</f>
        <v>7.5347383375418539E-3</v>
      </c>
      <c r="EA20" s="121"/>
      <c r="EB20" s="122"/>
      <c r="EC20" s="123">
        <f>I9*(POWER(EE10,2)+POWER(EG10,2))/POWER(B9,2)</f>
        <v>2.8838662404994189E-4</v>
      </c>
      <c r="ED20" s="119"/>
      <c r="EE20" s="119"/>
      <c r="EF20" s="120" t="s">
        <v>25</v>
      </c>
      <c r="EG20" s="120"/>
      <c r="EH20" s="121">
        <f>K9*(POWER(EE10,2)+POWER(EG10,2))/(100*B9)</f>
        <v>5.6122151881016456E-3</v>
      </c>
      <c r="EI20" s="121"/>
      <c r="EJ20" s="122"/>
      <c r="EK20" s="123">
        <f>I9*(POWER(EM10,2)+POWER(EO10,2))/POWER(B9,2)</f>
        <v>3.642253079517737E-4</v>
      </c>
      <c r="EL20" s="119"/>
      <c r="EM20" s="119"/>
      <c r="EN20" s="120" t="s">
        <v>25</v>
      </c>
      <c r="EO20" s="120"/>
      <c r="EP20" s="121">
        <f>K9*(POWER(EM10,2)+POWER(EO10,2))/(100*B9)</f>
        <v>7.0880915920148602E-3</v>
      </c>
      <c r="EQ20" s="121"/>
      <c r="ER20" s="122"/>
      <c r="ES20" s="123">
        <f>I9*(POWER(EU10,2)+POWER(EW10,2))/POWER(B9,2)</f>
        <v>7.9131689526152683E-4</v>
      </c>
      <c r="ET20" s="119"/>
      <c r="EU20" s="119"/>
      <c r="EV20" s="120" t="s">
        <v>25</v>
      </c>
      <c r="EW20" s="120"/>
      <c r="EX20" s="121">
        <f>K9*(POWER(EU10,2)+POWER(EW10,2))/(100*B9)</f>
        <v>1.5399607082397465E-2</v>
      </c>
      <c r="EY20" s="121"/>
      <c r="EZ20" s="122"/>
      <c r="FA20" s="123">
        <f>I9*(POWER(FC10,2)+POWER(FE10,2))/POWER(B9,2)</f>
        <v>3.3927838045773334E-4</v>
      </c>
      <c r="FB20" s="119"/>
      <c r="FC20" s="119"/>
      <c r="FD20" s="120" t="s">
        <v>25</v>
      </c>
      <c r="FE20" s="120"/>
      <c r="FF20" s="121">
        <f>K9*(POWER(FC10,2)+POWER(FE10,2))/(100*B9)</f>
        <v>6.6026060885184222E-3</v>
      </c>
      <c r="FG20" s="121"/>
      <c r="FH20" s="122"/>
      <c r="FI20" s="123">
        <f>I9*(POWER(FK10,2)+POWER(FM10,2))/POWER(B9,2)</f>
        <v>2.5944816357255807E-4</v>
      </c>
      <c r="FJ20" s="119"/>
      <c r="FK20" s="119"/>
      <c r="FL20" s="120" t="s">
        <v>25</v>
      </c>
      <c r="FM20" s="120"/>
      <c r="FN20" s="121">
        <f>K9*(POWER(FK10,2)+POWER(FM10,2))/(100*B9)</f>
        <v>5.0490515256173306E-3</v>
      </c>
      <c r="FO20" s="121"/>
      <c r="FP20" s="122"/>
      <c r="FQ20" s="123">
        <f>I9*(POWER(FS10,2)+POWER(FU10,2))/POWER(B9,2)</f>
        <v>8.4162968379495207E-4</v>
      </c>
      <c r="FR20" s="119"/>
      <c r="FS20" s="119"/>
      <c r="FT20" s="120" t="s">
        <v>25</v>
      </c>
      <c r="FU20" s="120"/>
      <c r="FV20" s="121">
        <f>K9*(POWER(FS10,2)+POWER(FU10,2))/(100*B9)</f>
        <v>1.6378730843401499E-2</v>
      </c>
      <c r="FW20" s="121"/>
      <c r="FX20" s="122"/>
      <c r="FY20" s="123">
        <f>I9*(POWER(GA10,2)+POWER(GC10,2))/POWER(B9,2)</f>
        <v>8.8212378654663399E-4</v>
      </c>
      <c r="FZ20" s="119"/>
      <c r="GA20" s="119"/>
      <c r="GB20" s="120" t="s">
        <v>25</v>
      </c>
      <c r="GC20" s="120"/>
      <c r="GD20" s="121">
        <f>K9*(POWER(GA10,2)+POWER(GC10,2))/(100*B9)</f>
        <v>1.7166775778703978E-2</v>
      </c>
      <c r="GE20" s="121"/>
      <c r="GF20" s="122"/>
      <c r="GG20" s="123">
        <f>I9*(POWER(GI10,2)+POWER(GK10,2))/POWER(B9,2)</f>
        <v>6.2367349961122993E-4</v>
      </c>
      <c r="GH20" s="119"/>
      <c r="GI20" s="119"/>
      <c r="GJ20" s="120" t="s">
        <v>25</v>
      </c>
      <c r="GK20" s="120"/>
      <c r="GL20" s="121">
        <f>K9*(POWER(GI10,2)+POWER(GK10,2))/(100*B9)</f>
        <v>1.2137143664223825E-2</v>
      </c>
      <c r="GM20" s="121"/>
      <c r="GN20" s="122"/>
      <c r="GO20" s="123">
        <f>I9*(POWER(GQ10,2)+POWER(GS10,2))/POWER(B9,2)</f>
        <v>4.0912981279749467E-4</v>
      </c>
      <c r="GP20" s="119"/>
      <c r="GQ20" s="119"/>
      <c r="GR20" s="120" t="s">
        <v>25</v>
      </c>
      <c r="GS20" s="120"/>
      <c r="GT20" s="121">
        <f>K9*(POWER(GQ10,2)+POWER(GS10,2))/(100*B9)</f>
        <v>7.9619661863708589E-3</v>
      </c>
      <c r="GU20" s="121"/>
      <c r="GV20" s="122"/>
    </row>
    <row r="21" spans="1:204" ht="13.5" thickBot="1" x14ac:dyDescent="0.25">
      <c r="A21" s="88"/>
      <c r="B21" s="89"/>
      <c r="C21" s="89"/>
      <c r="D21" s="89"/>
      <c r="E21" s="89"/>
      <c r="F21" s="89"/>
      <c r="G21" s="89"/>
      <c r="H21" s="89"/>
      <c r="I21" s="129" t="s">
        <v>59</v>
      </c>
      <c r="J21" s="76"/>
      <c r="K21" s="76"/>
      <c r="L21" s="130"/>
      <c r="M21" s="127">
        <f>(I12*(POWER(O13+O14,2)+POWER(Q13+Q14,2))+I13*(POWER(O13,2)+POWER(Q13,2))+I14*(POWER(O14,2)+POWER(Q14,2)))/POWER(B12,2)</f>
        <v>2.8061210597991669E-3</v>
      </c>
      <c r="N21" s="127"/>
      <c r="O21" s="127"/>
      <c r="P21" s="128" t="s">
        <v>25</v>
      </c>
      <c r="Q21" s="128"/>
      <c r="R21" s="124">
        <f>(K12*(POWER(O13+O14,2)+POWER(Q13+Q14,2))+K13*(POWER(O13,2)+POWER(Q13,2))+K14*(POWER(O14,2)+POWER(Q14,2)))/(100*B12)</f>
        <v>4.2710374867102822E-2</v>
      </c>
      <c r="S21" s="124"/>
      <c r="T21" s="125"/>
      <c r="U21" s="126">
        <f>(I12*(POWER(W13+W14,2)+POWER(Y13+Y14,2))+I13*(POWER(W13,2)+POWER(Y13,2))+I14*(POWER(W14,2)+POWER(Y14,2)))/POWER(B12,2)</f>
        <v>3.447082346920512E-3</v>
      </c>
      <c r="V21" s="127"/>
      <c r="W21" s="127"/>
      <c r="X21" s="128" t="s">
        <v>25</v>
      </c>
      <c r="Y21" s="128"/>
      <c r="Z21" s="124">
        <f>(K12*(POWER(W13+W14,2)+POWER(Y13+Y14,2))+K13*(POWER(W13,2)+POWER(Y13,2))+K14*(POWER(W14,2)+POWER(Y14,2)))/(100*B12)</f>
        <v>6.2379415249358285E-2</v>
      </c>
      <c r="AA21" s="124"/>
      <c r="AB21" s="125"/>
      <c r="AC21" s="126">
        <f>(I12*(POWER(AE13+AE14,2)+POWER(AG13+AG14,2))+I13*(POWER(AE13,2)+POWER(AG13,2))+I14*(POWER(AE14,2)+POWER(AG14,2)))/POWER(B12,2)</f>
        <v>3.5463560209495685E-3</v>
      </c>
      <c r="AD21" s="127"/>
      <c r="AE21" s="127"/>
      <c r="AF21" s="128" t="s">
        <v>25</v>
      </c>
      <c r="AG21" s="128"/>
      <c r="AH21" s="124">
        <f>(K12*(POWER(AE13+AE14,2)+POWER(AG13+AG14,2))+K13*(POWER(AE13,2)+POWER(AG13,2))+K14*(POWER(AE14,2)+POWER(AG14,2)))/(100*B12)</f>
        <v>6.5167326970956591E-2</v>
      </c>
      <c r="AI21" s="124"/>
      <c r="AJ21" s="125"/>
      <c r="AK21" s="126">
        <f>(I12*(POWER(AM13+AM14,2)+POWER(AO13+AO14,2))+I13*(POWER(AM13,2)+POWER(AO13,2))+I14*(POWER(AM14,2)+POWER(AO14,2)))/POWER(B12,2)</f>
        <v>3.4469746915519795E-3</v>
      </c>
      <c r="AL21" s="127"/>
      <c r="AM21" s="127"/>
      <c r="AN21" s="128" t="s">
        <v>25</v>
      </c>
      <c r="AO21" s="128"/>
      <c r="AP21" s="124">
        <f>(K12*(POWER(AM13+AM14,2)+POWER(AO13+AO14,2))+K13*(POWER(AM13,2)+POWER(AO13,2))+K14*(POWER(AM14,2)+POWER(AO14,2)))/(100*B12)</f>
        <v>6.112551298652983E-2</v>
      </c>
      <c r="AQ21" s="124"/>
      <c r="AR21" s="125"/>
      <c r="AS21" s="126">
        <f>(I12*(POWER(AU13+AU14,2)+POWER(AW13+AW14,2))+I13*(POWER(AU13,2)+POWER(AW13,2))+I14*(POWER(AU14,2)+POWER(AW14,2)))/POWER(B12,2)</f>
        <v>3.0060621095491309E-3</v>
      </c>
      <c r="AT21" s="127"/>
      <c r="AU21" s="127"/>
      <c r="AV21" s="128" t="s">
        <v>25</v>
      </c>
      <c r="AW21" s="128"/>
      <c r="AX21" s="124">
        <f>(K12*(POWER(AU13+AU14,2)+POWER(AW13+AW14,2))+K13*(POWER(AU13,2)+POWER(AW13,2))+K14*(POWER(AU14,2)+POWER(AW14,2)))/(100*B12)</f>
        <v>4.8140700749601056E-2</v>
      </c>
      <c r="AY21" s="124"/>
      <c r="AZ21" s="125"/>
      <c r="BA21" s="126">
        <f>(I12*(POWER(BC13+BC14,2)+POWER(BE13+BE14,2))+I13*(POWER(BC13,2)+POWER(BE13,2))+I14*(POWER(BC14,2)+POWER(BE14,2)))/POWER(B12,2)</f>
        <v>3.1084614541433985E-3</v>
      </c>
      <c r="BB21" s="127"/>
      <c r="BC21" s="127"/>
      <c r="BD21" s="128" t="s">
        <v>25</v>
      </c>
      <c r="BE21" s="128"/>
      <c r="BF21" s="124">
        <f>(K12*(POWER(BC13+BC14,2)+POWER(BE13+BE14,2))+K13*(POWER(BC13,2)+POWER(BE13,2))+K14*(POWER(BC14,2)+POWER(BE14,2)))/(100*B12)</f>
        <v>5.1300014126355958E-2</v>
      </c>
      <c r="BG21" s="124"/>
      <c r="BH21" s="125"/>
      <c r="BI21" s="126">
        <f>(I12*(POWER(BK13+BK14,2)+POWER(BM13+BM14,2))+I13*(POWER(BK13,2)+POWER(BM13,2))+I14*(POWER(BK14,2)+POWER(BM14,2)))/POWER(B12,2)</f>
        <v>3.2314105583320886E-3</v>
      </c>
      <c r="BJ21" s="127"/>
      <c r="BK21" s="127"/>
      <c r="BL21" s="128" t="s">
        <v>25</v>
      </c>
      <c r="BM21" s="128"/>
      <c r="BN21" s="124">
        <f>(K12*(POWER(BK13+BK14,2)+POWER(BM13+BM14,2))+K13*(POWER(BK13,2)+POWER(BM13,2))+K14*(POWER(BK14,2)+POWER(BM14,2)))/(100*B12)</f>
        <v>5.5186539007076214E-2</v>
      </c>
      <c r="BO21" s="124"/>
      <c r="BP21" s="125"/>
      <c r="BQ21" s="126">
        <f>(I12*(POWER(BS13+BS14,2)+POWER(BU13+BU14,2))+I13*(POWER(BS13,2)+POWER(BU13,2))+I14*(POWER(BS14,2)+POWER(BU14,2)))/POWER(B12,2)</f>
        <v>3.1233664170345773E-3</v>
      </c>
      <c r="BR21" s="127"/>
      <c r="BS21" s="127"/>
      <c r="BT21" s="128" t="s">
        <v>25</v>
      </c>
      <c r="BU21" s="128"/>
      <c r="BV21" s="124">
        <f>(K12*(POWER(BS13+BS14,2)+POWER(BU13+BU14,2))+K13*(POWER(BS13,2)+POWER(BU13,2))+K14*(POWER(BS14,2)+POWER(BU14,2)))/(100*B12)</f>
        <v>5.1859494528909866E-2</v>
      </c>
      <c r="BW21" s="124"/>
      <c r="BX21" s="125"/>
      <c r="BY21" s="126">
        <f>(I12*(POWER(CA13+CA14,2)+POWER(CC13+CC14,2))+I13*(POWER(CA13,2)+POWER(CC13,2))+I14*(POWER(CA14,2)+POWER(CC14,2)))/POWER(B12,2)</f>
        <v>3.2703656325521625E-3</v>
      </c>
      <c r="BZ21" s="127"/>
      <c r="CA21" s="127"/>
      <c r="CB21" s="128" t="s">
        <v>25</v>
      </c>
      <c r="CC21" s="128"/>
      <c r="CD21" s="124">
        <f>(K12*(POWER(CA13+CA14,2)+POWER(CC13+CC14,2))+K13*(POWER(CA13,2)+POWER(CC13,2))+K14*(POWER(CA14,2)+POWER(CC14,2)))/(100*B12)</f>
        <v>5.7543218493361872E-2</v>
      </c>
      <c r="CE21" s="124"/>
      <c r="CF21" s="125"/>
      <c r="CG21" s="126">
        <f>(I12*(POWER(CI13+CI14,2)+POWER(CK13+CK14,2))+I13*(POWER(CI13,2)+POWER(CK13,2))+I14*(POWER(CI14,2)+POWER(CK14,2)))/POWER(B12,2)</f>
        <v>3.283066430829683E-3</v>
      </c>
      <c r="CH21" s="127"/>
      <c r="CI21" s="127"/>
      <c r="CJ21" s="128" t="s">
        <v>25</v>
      </c>
      <c r="CK21" s="128"/>
      <c r="CL21" s="124">
        <f>(K12*(POWER(CI13+CI14,2)+POWER(CK13+CK14,2))+K13*(POWER(CI13,2)+POWER(CK13,2))+K14*(POWER(CI14,2)+POWER(CK14,2)))/(100*B12)</f>
        <v>5.7920613640767116E-2</v>
      </c>
      <c r="CM21" s="124"/>
      <c r="CN21" s="125"/>
      <c r="CO21" s="126">
        <f>(I12*(POWER(CQ13+CQ14,2)+POWER(CS13+CS14,2))+I13*(POWER(CQ13,2)+POWER(CS13,2))+I14*(POWER(CQ14,2)+POWER(CS14,2)))/POWER(B12,2)</f>
        <v>3.3563757023362044E-3</v>
      </c>
      <c r="CP21" s="127"/>
      <c r="CQ21" s="127"/>
      <c r="CR21" s="128" t="s">
        <v>25</v>
      </c>
      <c r="CS21" s="128"/>
      <c r="CT21" s="124">
        <f>(K12*(POWER(CQ13+CQ14,2)+POWER(CS13+CS14,2))+K13*(POWER(CQ13,2)+POWER(CS13,2))+K14*(POWER(CQ14,2)+POWER(CS14,2)))/(100*B12)</f>
        <v>6.1167554524010515E-2</v>
      </c>
      <c r="CU21" s="124"/>
      <c r="CV21" s="125"/>
      <c r="CW21" s="126">
        <f>(I12*(POWER(CY13+CY14,2)+POWER(DA13+DA14,2))+I13*(POWER(CY13,2)+POWER(DA13,2))+I14*(POWER(CY14,2)+POWER(DA14,2)))/POWER(B12,2)</f>
        <v>3.4535438772186379E-3</v>
      </c>
      <c r="CX21" s="127"/>
      <c r="CY21" s="127"/>
      <c r="CZ21" s="128" t="s">
        <v>25</v>
      </c>
      <c r="DA21" s="128"/>
      <c r="DB21" s="124">
        <f>(K12*(POWER(CY13+CY14,2)+POWER(DA13+DA14,2))+K13*(POWER(CY13,2)+POWER(DA13,2))+K14*(POWER(CY14,2)+POWER(DA14,2)))/(100*B12)</f>
        <v>6.5109472538630947E-2</v>
      </c>
      <c r="DC21" s="124"/>
      <c r="DD21" s="125"/>
      <c r="DE21" s="126">
        <f>(I12*(POWER(DG13+DG14,2)+POWER(DI13+DI14,2))+I13*(POWER(DG13,2)+POWER(DI13,2))+I14*(POWER(DG14,2)+POWER(DI14,2)))/POWER(B12,2)</f>
        <v>3.4323310610910747E-3</v>
      </c>
      <c r="DF21" s="127"/>
      <c r="DG21" s="127"/>
      <c r="DH21" s="128" t="s">
        <v>25</v>
      </c>
      <c r="DI21" s="128"/>
      <c r="DJ21" s="124">
        <f>(K12*(POWER(DG13+DG14,2)+POWER(DI13+DI14,2))+K13*(POWER(DG13,2)+POWER(DI13,2))+K14*(POWER(DG14,2)+POWER(DI14,2)))/(100*B12)</f>
        <v>6.2586604950598826E-2</v>
      </c>
      <c r="DK21" s="124"/>
      <c r="DL21" s="125"/>
      <c r="DM21" s="126">
        <f>(I12*(POWER(DO13+DO14,2)+POWER(DQ13+DQ14,2))+I13*(POWER(DO13,2)+POWER(DQ13,2))+I14*(POWER(DO14,2)+POWER(DQ14,2)))/POWER(B12,2)</f>
        <v>3.3582408452247298E-3</v>
      </c>
      <c r="DN21" s="127"/>
      <c r="DO21" s="127"/>
      <c r="DP21" s="128" t="s">
        <v>25</v>
      </c>
      <c r="DQ21" s="128"/>
      <c r="DR21" s="124">
        <f>(K12*(POWER(DO13+DO14,2)+POWER(DQ13+DQ14,2))+K13*(POWER(DO13,2)+POWER(DQ13,2))+K14*(POWER(DO14,2)+POWER(DQ14,2)))/(100*B12)</f>
        <v>6.2164741938190486E-2</v>
      </c>
      <c r="DS21" s="124"/>
      <c r="DT21" s="125"/>
      <c r="DU21" s="126">
        <f>(I12*(POWER(DW13+DW14,2)+POWER(DY13+DY14,2))+I13*(POWER(DW13,2)+POWER(DY13,2))+I14*(POWER(DW14,2)+POWER(DY14,2)))/POWER(B12,2)</f>
        <v>3.5150214672969517E-3</v>
      </c>
      <c r="DV21" s="127"/>
      <c r="DW21" s="127"/>
      <c r="DX21" s="128" t="s">
        <v>25</v>
      </c>
      <c r="DY21" s="128"/>
      <c r="DZ21" s="124">
        <f>(K12*(POWER(DW13+DW14,2)+POWER(DY13+DY14,2))+K13*(POWER(DW13,2)+POWER(DY13,2))+K14*(POWER(DW14,2)+POWER(DY14,2)))/(100*B12)</f>
        <v>6.6109818935473644E-2</v>
      </c>
      <c r="EA21" s="124"/>
      <c r="EB21" s="125"/>
      <c r="EC21" s="126">
        <f>(I12*(POWER(EE13+EE14,2)+POWER(EG13+EG14,2))+I13*(POWER(EE13,2)+POWER(EG13,2))+I14*(POWER(EE14,2)+POWER(EG14,2)))/POWER(B12,2)</f>
        <v>3.1513589129309244E-3</v>
      </c>
      <c r="ED21" s="127"/>
      <c r="EE21" s="127"/>
      <c r="EF21" s="128" t="s">
        <v>25</v>
      </c>
      <c r="EG21" s="128"/>
      <c r="EH21" s="124">
        <f>(K12*(POWER(EE13+EE14,2)+POWER(EG13+EG14,2))+K13*(POWER(EE13,2)+POWER(EG13,2))+K14*(POWER(EE14,2)+POWER(EG14,2)))/(100*B12)</f>
        <v>5.5678785814053264E-2</v>
      </c>
      <c r="EI21" s="124"/>
      <c r="EJ21" s="125"/>
      <c r="EK21" s="126">
        <f>(I12*(POWER(EM13+EM14,2)+POWER(EO13+EO14,2))+I13*(POWER(EM13,2)+POWER(EO13,2))+I14*(POWER(EM14,2)+POWER(EO14,2)))/POWER(B12,2)</f>
        <v>2.9543553432958068E-3</v>
      </c>
      <c r="EL21" s="127"/>
      <c r="EM21" s="127"/>
      <c r="EN21" s="128" t="s">
        <v>25</v>
      </c>
      <c r="EO21" s="128"/>
      <c r="EP21" s="124">
        <f>(K12*(POWER(EM13+EM14,2)+POWER(EO13+EO14,2))+K13*(POWER(EM13,2)+POWER(EO13,2))+K14*(POWER(EM14,2)+POWER(EO14,2)))/(100*B12)</f>
        <v>4.9486358109168634E-2</v>
      </c>
      <c r="EQ21" s="124"/>
      <c r="ER21" s="125"/>
      <c r="ES21" s="126">
        <f>(I12*(POWER(EU13+EU14,2)+POWER(EW13+EW14,2))+I13*(POWER(EU13,2)+POWER(EW13,2))+I14*(POWER(EU14,2)+POWER(EW14,2)))/POWER(B12,2)</f>
        <v>3.2968065840166521E-3</v>
      </c>
      <c r="ET21" s="127"/>
      <c r="EU21" s="127"/>
      <c r="EV21" s="128" t="s">
        <v>25</v>
      </c>
      <c r="EW21" s="128"/>
      <c r="EX21" s="124">
        <f>(K12*(POWER(EU13+EU14,2)+POWER(EW13+EW14,2))+K13*(POWER(EU13,2)+POWER(EW13,2))+K14*(POWER(EU14,2)+POWER(EW14,2)))/(100*B12)</f>
        <v>6.0226397630865902E-2</v>
      </c>
      <c r="EY21" s="124"/>
      <c r="EZ21" s="125"/>
      <c r="FA21" s="126">
        <f>(I12*(POWER(FC13+FC14,2)+POWER(FE13+FE14,2))+I13*(POWER(FC13,2)+POWER(FE13,2))+I14*(POWER(FC14,2)+POWER(FE14,2)))/POWER(B12,2)</f>
        <v>3.2226715488598828E-3</v>
      </c>
      <c r="FB21" s="127"/>
      <c r="FC21" s="127"/>
      <c r="FD21" s="128" t="s">
        <v>25</v>
      </c>
      <c r="FE21" s="128"/>
      <c r="FF21" s="124">
        <f>(K12*(POWER(FC13+FC14,2)+POWER(FE13+FE14,2))+K13*(POWER(FC13,2)+POWER(FE13,2))+K14*(POWER(FC14,2)+POWER(FE14,2)))/(100*B12)</f>
        <v>5.7910658934089067E-2</v>
      </c>
      <c r="FG21" s="124"/>
      <c r="FH21" s="125"/>
      <c r="FI21" s="126">
        <f>(I12*(POWER(FK13+FK14,2)+POWER(FM13+FM14,2))+I13*(POWER(FK13,2)+POWER(FM13,2))+I14*(POWER(FK14,2)+POWER(FM14,2)))/POWER(B12,2)</f>
        <v>3.139575066235226E-3</v>
      </c>
      <c r="FJ21" s="127"/>
      <c r="FK21" s="127"/>
      <c r="FL21" s="128" t="s">
        <v>25</v>
      </c>
      <c r="FM21" s="128"/>
      <c r="FN21" s="124">
        <f>(K12*(POWER(FK13+FK14,2)+POWER(FM13+FM14,2))+K13*(POWER(FK13,2)+POWER(FM13,2))+K14*(POWER(FK14,2)+POWER(FM14,2)))/(100*B12)</f>
        <v>5.4383150259137931E-2</v>
      </c>
      <c r="FO21" s="124"/>
      <c r="FP21" s="125"/>
      <c r="FQ21" s="126">
        <f>(I12*(POWER(FS13+FS14,2)+POWER(FU13+FU14,2))+I13*(POWER(FS13,2)+POWER(FU13,2))+I14*(POWER(FS14,2)+POWER(FU14,2)))/POWER(B12,2)</f>
        <v>3.2180915210594735E-3</v>
      </c>
      <c r="FR21" s="127"/>
      <c r="FS21" s="127"/>
      <c r="FT21" s="128" t="s">
        <v>25</v>
      </c>
      <c r="FU21" s="128"/>
      <c r="FV21" s="124">
        <f>(K12*(POWER(FS13+FS14,2)+POWER(FU13+FU14,2))+K13*(POWER(FS13,2)+POWER(FU13,2))+K14*(POWER(FS14,2)+POWER(FU14,2)))/(100*B12)</f>
        <v>5.4907363407902046E-2</v>
      </c>
      <c r="FW21" s="124"/>
      <c r="FX21" s="125"/>
      <c r="FY21" s="126">
        <f>(I12*(POWER(GA13+GA14,2)+POWER(GC13+GC14,2))+I13*(POWER(GA13,2)+POWER(GC13,2))+I14*(POWER(GA14,2)+POWER(GC14,2)))/POWER(B12,2)</f>
        <v>3.1513589129309244E-3</v>
      </c>
      <c r="FZ21" s="127"/>
      <c r="GA21" s="127"/>
      <c r="GB21" s="128" t="s">
        <v>25</v>
      </c>
      <c r="GC21" s="128"/>
      <c r="GD21" s="124">
        <f>(K12*(POWER(GA13+GA14,2)+POWER(GC13+GC14,2))+K13*(POWER(GA13,2)+POWER(GC13,2))+K14*(POWER(GA14,2)+POWER(GC14,2)))/(100*B12)</f>
        <v>5.5678785814053264E-2</v>
      </c>
      <c r="GE21" s="124"/>
      <c r="GF21" s="125"/>
      <c r="GG21" s="126">
        <f>(I12*(POWER(GI13+GI14,2)+POWER(GK13+GK14,2))+I13*(POWER(GI13,2)+POWER(GK13,2))+I14*(POWER(GI14,2)+POWER(GK14,2)))/POWER(B12,2)</f>
        <v>3.2985896283350149E-3</v>
      </c>
      <c r="GH21" s="127"/>
      <c r="GI21" s="127"/>
      <c r="GJ21" s="128" t="s">
        <v>25</v>
      </c>
      <c r="GK21" s="128"/>
      <c r="GL21" s="124">
        <f>(K12*(POWER(GI13+GI14,2)+POWER(GK13+GK14,2))+K13*(POWER(GI13,2)+POWER(GK13,2))+K14*(POWER(GI14,2)+POWER(GK14,2)))/(100*B12)</f>
        <v>5.8381874364913385E-2</v>
      </c>
      <c r="GM21" s="124"/>
      <c r="GN21" s="125"/>
      <c r="GO21" s="126">
        <f>(I12*(POWER(GQ13+GQ14,2)+POWER(GS13+GS14,2))+I13*(POWER(GQ13,2)+POWER(GS13,2))+I14*(POWER(GQ14,2)+POWER(GS14,2)))/POWER(B12,2)</f>
        <v>3.1409930205113334E-3</v>
      </c>
      <c r="GP21" s="127"/>
      <c r="GQ21" s="127"/>
      <c r="GR21" s="128" t="s">
        <v>25</v>
      </c>
      <c r="GS21" s="128"/>
      <c r="GT21" s="124">
        <f>(K12*(POWER(GQ13+GQ14,2)+POWER(GS13+GS14,2))+K13*(POWER(GQ13,2)+POWER(GS13,2))+K14*(POWER(GQ14,2)+POWER(GS14,2)))/(100*B12)</f>
        <v>5.4427661006444139E-2</v>
      </c>
      <c r="GU21" s="124"/>
      <c r="GV21" s="125"/>
    </row>
    <row r="22" spans="1:204" x14ac:dyDescent="0.2">
      <c r="A22" s="136" t="s">
        <v>63</v>
      </c>
      <c r="B22" s="137"/>
      <c r="C22" s="137"/>
      <c r="D22" s="137"/>
      <c r="E22" s="85" t="s">
        <v>27</v>
      </c>
      <c r="F22" s="85"/>
      <c r="G22" s="85"/>
      <c r="H22" s="85"/>
      <c r="I22" s="113" t="s">
        <v>15</v>
      </c>
      <c r="J22" s="114"/>
      <c r="K22" s="114"/>
      <c r="L22" s="115"/>
      <c r="M22" s="132">
        <f>SUM(O7:P7)+C6+M19</f>
        <v>3.6276817058526971</v>
      </c>
      <c r="N22" s="132"/>
      <c r="O22" s="132"/>
      <c r="P22" s="133" t="s">
        <v>25</v>
      </c>
      <c r="Q22" s="133"/>
      <c r="R22" s="134">
        <f>SUM(Q7:R7)+D6+R19</f>
        <v>2.8201918768744769</v>
      </c>
      <c r="S22" s="134"/>
      <c r="T22" s="135"/>
      <c r="U22" s="131">
        <f>SUM(W7:X7)+C6+U19</f>
        <v>3.4353886491531762</v>
      </c>
      <c r="V22" s="132"/>
      <c r="W22" s="132"/>
      <c r="X22" s="133" t="s">
        <v>25</v>
      </c>
      <c r="Y22" s="133"/>
      <c r="Z22" s="134">
        <f>SUM(Y7:Z7)+D6+Z19</f>
        <v>2.8156418024050294</v>
      </c>
      <c r="AA22" s="134"/>
      <c r="AB22" s="135"/>
      <c r="AC22" s="131">
        <f>SUM(AE7:AF7)+C6+AC19</f>
        <v>2.4742558737673779</v>
      </c>
      <c r="AD22" s="132"/>
      <c r="AE22" s="132"/>
      <c r="AF22" s="133" t="s">
        <v>25</v>
      </c>
      <c r="AG22" s="133"/>
      <c r="AH22" s="134">
        <f>SUM(AG7:AH7)+D6+AH19</f>
        <v>2.894041834740531</v>
      </c>
      <c r="AI22" s="134"/>
      <c r="AJ22" s="135"/>
      <c r="AK22" s="131">
        <f>SUM(AM7:AN7)+C6+AK19</f>
        <v>2.1857981015190528</v>
      </c>
      <c r="AL22" s="132"/>
      <c r="AM22" s="132"/>
      <c r="AN22" s="133" t="s">
        <v>25</v>
      </c>
      <c r="AO22" s="133"/>
      <c r="AP22" s="134">
        <f>SUM(AO7:AP7)+D6+AP19</f>
        <v>2.694932315294948</v>
      </c>
      <c r="AQ22" s="134"/>
      <c r="AR22" s="135"/>
      <c r="AS22" s="131">
        <f>SUM(AU7:AV7)+C6+AS19</f>
        <v>2.8589818604785679</v>
      </c>
      <c r="AT22" s="132"/>
      <c r="AU22" s="132"/>
      <c r="AV22" s="133" t="s">
        <v>25</v>
      </c>
      <c r="AW22" s="133"/>
      <c r="AX22" s="134">
        <f>SUM(AW7:AX7)+D6+AX19</f>
        <v>3.1933223243877129</v>
      </c>
      <c r="AY22" s="134"/>
      <c r="AZ22" s="135"/>
      <c r="BA22" s="131">
        <f>SUM(BC7:BD7)+C6+BA19</f>
        <v>2.7624082970903849</v>
      </c>
      <c r="BB22" s="132"/>
      <c r="BC22" s="132"/>
      <c r="BD22" s="133" t="s">
        <v>25</v>
      </c>
      <c r="BE22" s="133"/>
      <c r="BF22" s="134">
        <f>SUM(BE7:BF7)+D6+BF19</f>
        <v>2.7044116292458407</v>
      </c>
      <c r="BG22" s="134"/>
      <c r="BH22" s="135"/>
      <c r="BI22" s="131">
        <f>SUM(BK7:BL7)+C6+BI19</f>
        <v>4.1088594504124538</v>
      </c>
      <c r="BJ22" s="132"/>
      <c r="BK22" s="132"/>
      <c r="BL22" s="133" t="s">
        <v>25</v>
      </c>
      <c r="BM22" s="133"/>
      <c r="BN22" s="134">
        <f>SUM(BM7:BN7)+D6+BN19</f>
        <v>3.2224870185107597</v>
      </c>
      <c r="BO22" s="134"/>
      <c r="BP22" s="135"/>
      <c r="BQ22" s="131">
        <f>SUM(BS7:BT7)+C6+BQ19</f>
        <v>5.3607894151510704</v>
      </c>
      <c r="BR22" s="132"/>
      <c r="BS22" s="132"/>
      <c r="BT22" s="133" t="s">
        <v>25</v>
      </c>
      <c r="BU22" s="133"/>
      <c r="BV22" s="134">
        <f>SUM(BU7:BV7)+D6+BV19</f>
        <v>4.3395338042250984</v>
      </c>
      <c r="BW22" s="134"/>
      <c r="BX22" s="135"/>
      <c r="BY22" s="131">
        <f>SUM(CA7:CB7)+C6+BY19</f>
        <v>4.4947957070821341</v>
      </c>
      <c r="BZ22" s="132"/>
      <c r="CA22" s="132"/>
      <c r="CB22" s="133" t="s">
        <v>25</v>
      </c>
      <c r="CC22" s="133"/>
      <c r="CD22" s="134">
        <f>SUM(CC7:CD7)+D6+CD19</f>
        <v>4.2125678336410788</v>
      </c>
      <c r="CE22" s="134"/>
      <c r="CF22" s="135"/>
      <c r="CG22" s="131">
        <f>SUM(CI7:CJ7)+C6+CG19</f>
        <v>4.3021530296375738</v>
      </c>
      <c r="CH22" s="132"/>
      <c r="CI22" s="132"/>
      <c r="CJ22" s="133" t="s">
        <v>25</v>
      </c>
      <c r="CK22" s="133"/>
      <c r="CL22" s="134">
        <f>SUM(CK7:CL7)+D6+CL19</f>
        <v>4.0105830482195177</v>
      </c>
      <c r="CM22" s="134"/>
      <c r="CN22" s="135"/>
      <c r="CO22" s="131">
        <f>SUM(CQ7:CR7)+C6+CO19</f>
        <v>4.8789160193759171</v>
      </c>
      <c r="CP22" s="132"/>
      <c r="CQ22" s="132"/>
      <c r="CR22" s="133" t="s">
        <v>25</v>
      </c>
      <c r="CS22" s="133"/>
      <c r="CT22" s="134">
        <f>SUM(CS7:CT7)+D6+CT19</f>
        <v>3.7344323324667799</v>
      </c>
      <c r="CU22" s="134"/>
      <c r="CV22" s="135"/>
      <c r="CW22" s="131">
        <f>SUM(CY7:CZ7)+C6+CW19</f>
        <v>4.3017685909555752</v>
      </c>
      <c r="CX22" s="132"/>
      <c r="CY22" s="132"/>
      <c r="CZ22" s="133" t="s">
        <v>25</v>
      </c>
      <c r="DA22" s="133"/>
      <c r="DB22" s="134">
        <f>SUM(DA7:DB7)+D6+DB19</f>
        <v>3.7166112143540562</v>
      </c>
      <c r="DC22" s="134"/>
      <c r="DD22" s="135"/>
      <c r="DE22" s="131">
        <f>SUM(DG7:DH7)+C6+DE19</f>
        <v>5.9396876983966713</v>
      </c>
      <c r="DF22" s="132"/>
      <c r="DG22" s="132"/>
      <c r="DH22" s="133" t="s">
        <v>25</v>
      </c>
      <c r="DI22" s="133"/>
      <c r="DJ22" s="134">
        <f>SUM(DI7:DJ7)+D6+DJ19</f>
        <v>5.2485606231132991</v>
      </c>
      <c r="DK22" s="134"/>
      <c r="DL22" s="135"/>
      <c r="DM22" s="131">
        <f>SUM(DO7:DP7)+C6+DM19</f>
        <v>4.4941346352840856</v>
      </c>
      <c r="DN22" s="132"/>
      <c r="DO22" s="132"/>
      <c r="DP22" s="133" t="s">
        <v>25</v>
      </c>
      <c r="DQ22" s="133"/>
      <c r="DR22" s="134">
        <f>SUM(DQ7:DR7)+D6+DR19</f>
        <v>3.7222988003389892</v>
      </c>
      <c r="DS22" s="134"/>
      <c r="DT22" s="135"/>
      <c r="DU22" s="131">
        <f>SUM(DW7:DX7)+C6+DU19</f>
        <v>4.5903239985401916</v>
      </c>
      <c r="DV22" s="132"/>
      <c r="DW22" s="132"/>
      <c r="DX22" s="133" t="s">
        <v>25</v>
      </c>
      <c r="DY22" s="133"/>
      <c r="DZ22" s="134">
        <f>SUM(DY7:DZ7)+D6+DZ19</f>
        <v>3.7252373937658869</v>
      </c>
      <c r="EA22" s="134"/>
      <c r="EB22" s="135"/>
      <c r="EC22" s="131">
        <f>SUM(EE7:EF7)+C6+EC19</f>
        <v>3.5324669001502969</v>
      </c>
      <c r="ED22" s="132"/>
      <c r="EE22" s="132"/>
      <c r="EF22" s="133" t="s">
        <v>25</v>
      </c>
      <c r="EG22" s="133"/>
      <c r="EH22" s="134">
        <f>SUM(EG7:EH7)+D6+EH19</f>
        <v>3.6963886796414447</v>
      </c>
      <c r="EI22" s="134"/>
      <c r="EJ22" s="135"/>
      <c r="EK22" s="131">
        <f>SUM(EM7:EN7)+C6+EK19</f>
        <v>3.2436979153382652</v>
      </c>
      <c r="EL22" s="132"/>
      <c r="EM22" s="132"/>
      <c r="EN22" s="133" t="s">
        <v>25</v>
      </c>
      <c r="EO22" s="133"/>
      <c r="EP22" s="134">
        <f>SUM(EO7:EP7)+D6+EP19</f>
        <v>3.3964446319971926</v>
      </c>
      <c r="EQ22" s="134"/>
      <c r="ER22" s="135"/>
      <c r="ES22" s="131">
        <f>SUM(EU7:EV7)+C6+ES19</f>
        <v>2.858444866427011</v>
      </c>
      <c r="ET22" s="132"/>
      <c r="EU22" s="132"/>
      <c r="EV22" s="133" t="s">
        <v>25</v>
      </c>
      <c r="EW22" s="133"/>
      <c r="EX22" s="134">
        <f>SUM(EW7:EX7)+D6+EX19</f>
        <v>2.6089804316976579</v>
      </c>
      <c r="EY22" s="134"/>
      <c r="EZ22" s="135"/>
      <c r="FA22" s="131">
        <f>SUM(FC7:FD7)+C6+FA19</f>
        <v>4.0125909971773934</v>
      </c>
      <c r="FB22" s="132"/>
      <c r="FC22" s="132"/>
      <c r="FD22" s="133" t="s">
        <v>25</v>
      </c>
      <c r="FE22" s="133"/>
      <c r="FF22" s="134">
        <f>SUM(FE7:FF7)+D6+FF19</f>
        <v>3.1223159236067071</v>
      </c>
      <c r="FG22" s="134"/>
      <c r="FH22" s="135"/>
      <c r="FI22" s="131">
        <f>SUM(FK7:FL7)+C6+FI19</f>
        <v>3.0511264299761693</v>
      </c>
      <c r="FJ22" s="132"/>
      <c r="FK22" s="132"/>
      <c r="FL22" s="133" t="s">
        <v>25</v>
      </c>
      <c r="FM22" s="133"/>
      <c r="FN22" s="134">
        <f>SUM(FM7:FN7)+D6+FN19</f>
        <v>3.0995655674250662</v>
      </c>
      <c r="FO22" s="134"/>
      <c r="FP22" s="135"/>
      <c r="FQ22" s="131">
        <f>SUM(FS7:FT7)+C6+FQ19</f>
        <v>3.0514376424893594</v>
      </c>
      <c r="FR22" s="132"/>
      <c r="FS22" s="132"/>
      <c r="FT22" s="133" t="s">
        <v>25</v>
      </c>
      <c r="FU22" s="133"/>
      <c r="FV22" s="134">
        <f>SUM(FU7:FV7)+D6+FV19</f>
        <v>3.3924001263102506</v>
      </c>
      <c r="FW22" s="134"/>
      <c r="FX22" s="135"/>
      <c r="FY22" s="131">
        <f>SUM(GA7:GB7)+C6+FY19</f>
        <v>2.9549067946012175</v>
      </c>
      <c r="FZ22" s="132"/>
      <c r="GA22" s="132"/>
      <c r="GB22" s="133" t="s">
        <v>25</v>
      </c>
      <c r="GC22" s="133"/>
      <c r="GD22" s="134">
        <f>SUM(GC7:GD7)+D6+GD19</f>
        <v>3.0001530596403461</v>
      </c>
      <c r="GE22" s="134"/>
      <c r="GF22" s="135"/>
      <c r="GG22" s="131">
        <f>SUM(GI7:GJ7)+C6+GG19</f>
        <v>2.2813688692705125</v>
      </c>
      <c r="GH22" s="132"/>
      <c r="GI22" s="132"/>
      <c r="GJ22" s="133" t="s">
        <v>25</v>
      </c>
      <c r="GK22" s="133"/>
      <c r="GL22" s="134">
        <f>SUM(GK7:GL7)+D6+GL19</f>
        <v>1.9202651902887311</v>
      </c>
      <c r="GM22" s="134"/>
      <c r="GN22" s="135"/>
      <c r="GO22" s="131">
        <f>SUM(GQ7:GR7)+C6+GO19</f>
        <v>3.0511264299761693</v>
      </c>
      <c r="GP22" s="132"/>
      <c r="GQ22" s="132"/>
      <c r="GR22" s="133" t="s">
        <v>25</v>
      </c>
      <c r="GS22" s="133"/>
      <c r="GT22" s="134">
        <f>SUM(GS7:GT7)+D6+GT19</f>
        <v>3.0995655674250662</v>
      </c>
      <c r="GU22" s="134"/>
      <c r="GV22" s="135"/>
    </row>
    <row r="23" spans="1:204" x14ac:dyDescent="0.2">
      <c r="A23" s="138"/>
      <c r="B23" s="139"/>
      <c r="C23" s="139"/>
      <c r="D23" s="139"/>
      <c r="E23" s="87"/>
      <c r="F23" s="87"/>
      <c r="G23" s="87"/>
      <c r="H23" s="87"/>
      <c r="I23" s="116" t="s">
        <v>57</v>
      </c>
      <c r="J23" s="117"/>
      <c r="K23" s="117"/>
      <c r="L23" s="118"/>
      <c r="M23" s="143">
        <f>SUM(O10:P10)+C9+M20</f>
        <v>1.5285947918009295</v>
      </c>
      <c r="N23" s="143"/>
      <c r="O23" s="143"/>
      <c r="P23" s="144" t="s">
        <v>25</v>
      </c>
      <c r="Q23" s="144"/>
      <c r="R23" s="145">
        <f>SUM(Q10:R10)+D9+R20</f>
        <v>0.13757390787616841</v>
      </c>
      <c r="S23" s="145"/>
      <c r="T23" s="146"/>
      <c r="U23" s="142">
        <f>SUM(W10:X10)+C9+U20</f>
        <v>1.1687075376334652</v>
      </c>
      <c r="V23" s="143"/>
      <c r="W23" s="143"/>
      <c r="X23" s="144" t="s">
        <v>25</v>
      </c>
      <c r="Y23" s="144"/>
      <c r="Z23" s="145">
        <f>SUM(Y10:Z10)+D9+Z20</f>
        <v>-0.43623167235863386</v>
      </c>
      <c r="AA23" s="145"/>
      <c r="AB23" s="146"/>
      <c r="AC23" s="142">
        <f>SUM(AE10:AF10)+C9+AC20</f>
        <v>0.95258378028767798</v>
      </c>
      <c r="AD23" s="143"/>
      <c r="AE23" s="143"/>
      <c r="AF23" s="144" t="s">
        <v>25</v>
      </c>
      <c r="AG23" s="144"/>
      <c r="AH23" s="145">
        <f>SUM(AG10:AH10)+D9+AH20</f>
        <v>-0.36663965533756798</v>
      </c>
      <c r="AI23" s="145"/>
      <c r="AJ23" s="146"/>
      <c r="AK23" s="142">
        <f>SUM(AM10:AN10)+C9+AK20</f>
        <v>0.88056080239240353</v>
      </c>
      <c r="AL23" s="143"/>
      <c r="AM23" s="143"/>
      <c r="AN23" s="144" t="s">
        <v>25</v>
      </c>
      <c r="AO23" s="144"/>
      <c r="AP23" s="145">
        <f>SUM(AO10:AP10)+D9+AP20</f>
        <v>-0.36708630237246703</v>
      </c>
      <c r="AQ23" s="145"/>
      <c r="AR23" s="146"/>
      <c r="AS23" s="142">
        <f>SUM(AU10:AV10)+C9+AS20</f>
        <v>1.0245677813861545</v>
      </c>
      <c r="AT23" s="143"/>
      <c r="AU23" s="143"/>
      <c r="AV23" s="144" t="s">
        <v>25</v>
      </c>
      <c r="AW23" s="144"/>
      <c r="AX23" s="145">
        <f>SUM(AW10:AX10)+D9+AX20</f>
        <v>-0.29495045790773228</v>
      </c>
      <c r="AY23" s="145"/>
      <c r="AZ23" s="146"/>
      <c r="BA23" s="142">
        <f>SUM(BC10:BD10)+C9+BA20</f>
        <v>1.4568432365806125</v>
      </c>
      <c r="BB23" s="143"/>
      <c r="BC23" s="143"/>
      <c r="BD23" s="144" t="s">
        <v>25</v>
      </c>
      <c r="BE23" s="144"/>
      <c r="BF23" s="145">
        <f>SUM(BE10:BF10)+D9+BF20</f>
        <v>-0.43359063006469728</v>
      </c>
      <c r="BG23" s="145"/>
      <c r="BH23" s="146"/>
      <c r="BI23" s="142">
        <f>SUM(BK10:BL10)+C9+BI20</f>
        <v>1.6728062759964781</v>
      </c>
      <c r="BJ23" s="143"/>
      <c r="BK23" s="143"/>
      <c r="BL23" s="144" t="s">
        <v>25</v>
      </c>
      <c r="BM23" s="144"/>
      <c r="BN23" s="145">
        <f>SUM(BM10:BN10)+D9+BN20</f>
        <v>-0.14630916160695975</v>
      </c>
      <c r="BO23" s="145"/>
      <c r="BP23" s="146"/>
      <c r="BQ23" s="142">
        <f>SUM(BS10:BT10)+C9+BQ20</f>
        <v>1.0242175263362532</v>
      </c>
      <c r="BR23" s="143"/>
      <c r="BS23" s="143"/>
      <c r="BT23" s="144" t="s">
        <v>25</v>
      </c>
      <c r="BU23" s="144"/>
      <c r="BV23" s="145">
        <f>SUM(BU10:BV10)+D9+BV20</f>
        <v>0.63423337108102851</v>
      </c>
      <c r="BW23" s="145"/>
      <c r="BX23" s="146"/>
      <c r="BY23" s="142">
        <f>SUM(CA10:CB10)+C9+BY20</f>
        <v>1.0962594638991987</v>
      </c>
      <c r="BZ23" s="143"/>
      <c r="CA23" s="143"/>
      <c r="CB23" s="144" t="s">
        <v>25</v>
      </c>
      <c r="CC23" s="144"/>
      <c r="CD23" s="145">
        <f>SUM(CC10:CD10)+D9+CD20</f>
        <v>0.56304902005436486</v>
      </c>
      <c r="CE23" s="145"/>
      <c r="CF23" s="146"/>
      <c r="CG23" s="142">
        <f>SUM(CI10:CJ10)+C9+CG20</f>
        <v>1.2403991009372202</v>
      </c>
      <c r="CH23" s="143"/>
      <c r="CI23" s="143"/>
      <c r="CJ23" s="144" t="s">
        <v>25</v>
      </c>
      <c r="CK23" s="144"/>
      <c r="CL23" s="145">
        <f>SUM(CK10:CL10)+D9+CL20</f>
        <v>0.27776769259305684</v>
      </c>
      <c r="CM23" s="145"/>
      <c r="CN23" s="146"/>
      <c r="CO23" s="142">
        <f>SUM(CQ10:CR10)+C9+CO20</f>
        <v>1.3125767498368184</v>
      </c>
      <c r="CP23" s="143"/>
      <c r="CQ23" s="143"/>
      <c r="CR23" s="144" t="s">
        <v>25</v>
      </c>
      <c r="CS23" s="144"/>
      <c r="CT23" s="145">
        <f>SUM(CS10:CT10)+D9+CT20</f>
        <v>-7.8775603902666372E-2</v>
      </c>
      <c r="CU23" s="145"/>
      <c r="CV23" s="146"/>
      <c r="CW23" s="142">
        <f>SUM(CY10:CZ10)+C9+CW20</f>
        <v>0.73630535197887126</v>
      </c>
      <c r="CX23" s="143"/>
      <c r="CY23" s="143"/>
      <c r="CZ23" s="144" t="s">
        <v>25</v>
      </c>
      <c r="DA23" s="144"/>
      <c r="DB23" s="145">
        <f>SUM(DA10:DB10)+D9+DB20</f>
        <v>5.9942246413286493E-2</v>
      </c>
      <c r="DC23" s="145"/>
      <c r="DD23" s="146"/>
      <c r="DE23" s="142">
        <f>SUM(DG10:DH10)+C9+DE20</f>
        <v>0.95220758046668907</v>
      </c>
      <c r="DF23" s="143"/>
      <c r="DG23" s="143"/>
      <c r="DH23" s="144" t="s">
        <v>25</v>
      </c>
      <c r="DI23" s="144"/>
      <c r="DJ23" s="145">
        <f>SUM(DI10:DJ10)+D9+DJ20</f>
        <v>0.56203920977496336</v>
      </c>
      <c r="DK23" s="145"/>
      <c r="DL23" s="146"/>
      <c r="DM23" s="142">
        <f>SUM(DO10:DP10)+C9+DM20</f>
        <v>0.66423248018730441</v>
      </c>
      <c r="DN23" s="143"/>
      <c r="DO23" s="143"/>
      <c r="DP23" s="144" t="s">
        <v>25</v>
      </c>
      <c r="DQ23" s="144"/>
      <c r="DR23" s="145">
        <f>SUM(DQ10:DR10)+D9+DR20</f>
        <v>0.20252468097334508</v>
      </c>
      <c r="DS23" s="145"/>
      <c r="DT23" s="146"/>
      <c r="DU23" s="142">
        <f>SUM(DW10:DX10)+C9+DU20</f>
        <v>0.66438715121310643</v>
      </c>
      <c r="DV23" s="143"/>
      <c r="DW23" s="143"/>
      <c r="DX23" s="144" t="s">
        <v>25</v>
      </c>
      <c r="DY23" s="144"/>
      <c r="DZ23" s="145">
        <f>SUM(DY10:DZ10)+D9+DZ20</f>
        <v>-0.15446532174394009</v>
      </c>
      <c r="EA23" s="145"/>
      <c r="EB23" s="146"/>
      <c r="EC23" s="142">
        <f>SUM(EE10:EF10)+C9+EC20</f>
        <v>1.168288429062557</v>
      </c>
      <c r="ED23" s="143"/>
      <c r="EE23" s="143"/>
      <c r="EF23" s="144" t="s">
        <v>25</v>
      </c>
      <c r="EG23" s="144"/>
      <c r="EH23" s="145">
        <f>SUM(EG10:EH10)+D9+EH20</f>
        <v>0.56361218371684918</v>
      </c>
      <c r="EI23" s="145"/>
      <c r="EJ23" s="146"/>
      <c r="EK23" s="142">
        <f>SUM(EM10:EN10)+C9+EK20</f>
        <v>1.0963642410435781</v>
      </c>
      <c r="EL23" s="143"/>
      <c r="EM23" s="143"/>
      <c r="EN23" s="144" t="s">
        <v>25</v>
      </c>
      <c r="EO23" s="144"/>
      <c r="EP23" s="145">
        <f>SUM(EO10:EP10)+D9+EP20</f>
        <v>0.20508804581564768</v>
      </c>
      <c r="EQ23" s="145"/>
      <c r="ER23" s="146"/>
      <c r="ES23" s="142">
        <f>SUM(EU10:EV10)+C9+ES20</f>
        <v>0.66479129162289219</v>
      </c>
      <c r="ET23" s="143"/>
      <c r="EU23" s="143"/>
      <c r="EV23" s="144" t="s">
        <v>25</v>
      </c>
      <c r="EW23" s="144"/>
      <c r="EX23" s="145">
        <f>SUM(EW10:EX10)+D9+EX20</f>
        <v>-0.79460045490643305</v>
      </c>
      <c r="EY23" s="145"/>
      <c r="EZ23" s="146"/>
      <c r="FA23" s="142">
        <f>SUM(FC10:FD10)+C9+FA20</f>
        <v>1.0963392941160839</v>
      </c>
      <c r="FB23" s="143"/>
      <c r="FC23" s="143"/>
      <c r="FD23" s="144" t="s">
        <v>25</v>
      </c>
      <c r="FE23" s="144"/>
      <c r="FF23" s="145">
        <f>SUM(FE10:FF10)+D9+FF20</f>
        <v>0.27660252741038732</v>
      </c>
      <c r="FG23" s="145"/>
      <c r="FH23" s="146"/>
      <c r="FI23" s="142">
        <f>SUM(FK10:FL10)+C9+FI20</f>
        <v>0.66425942289120321</v>
      </c>
      <c r="FJ23" s="143"/>
      <c r="FK23" s="143"/>
      <c r="FL23" s="144" t="s">
        <v>25</v>
      </c>
      <c r="FM23" s="144"/>
      <c r="FN23" s="145">
        <f>SUM(FM10:FN10)+D9+FN20</f>
        <v>0.13104897904636928</v>
      </c>
      <c r="FO23" s="145"/>
      <c r="FP23" s="146"/>
      <c r="FQ23" s="142">
        <f>SUM(FS10:FT10)+C9+FQ20</f>
        <v>2.1768416883347652</v>
      </c>
      <c r="FR23" s="143"/>
      <c r="FS23" s="143"/>
      <c r="FT23" s="144" t="s">
        <v>25</v>
      </c>
      <c r="FU23" s="144"/>
      <c r="FV23" s="145">
        <f>SUM(FU10:FV10)+D9+FV20</f>
        <v>1.2623786780336863</v>
      </c>
      <c r="FW23" s="145"/>
      <c r="FX23" s="146"/>
      <c r="FY23" s="142">
        <f>SUM(GA10:GB10)+C9+FY20</f>
        <v>2.1048821557346362</v>
      </c>
      <c r="FZ23" s="143"/>
      <c r="GA23" s="143"/>
      <c r="GB23" s="144" t="s">
        <v>25</v>
      </c>
      <c r="GC23" s="144"/>
      <c r="GD23" s="145">
        <f>SUM(GC10:GD10)+D9+GD20</f>
        <v>0.4311666909016898</v>
      </c>
      <c r="GE23" s="145"/>
      <c r="GF23" s="146"/>
      <c r="GG23" s="142">
        <f>SUM(GI10:GJ10)+C9+GG20</f>
        <v>0.59262368112900576</v>
      </c>
      <c r="GH23" s="143"/>
      <c r="GI23" s="143"/>
      <c r="GJ23" s="144" t="s">
        <v>25</v>
      </c>
      <c r="GK23" s="144"/>
      <c r="GL23" s="145">
        <f>SUM(GK10:GL10)+D9+GL20</f>
        <v>-0.58186295742525374</v>
      </c>
      <c r="GM23" s="145"/>
      <c r="GN23" s="146"/>
      <c r="GO23" s="142">
        <f>SUM(GQ10:GR10)+C9+GO20</f>
        <v>1.4564091598535385</v>
      </c>
      <c r="GP23" s="143"/>
      <c r="GQ23" s="143"/>
      <c r="GR23" s="144" t="s">
        <v>25</v>
      </c>
      <c r="GS23" s="144"/>
      <c r="GT23" s="145">
        <f>SUM(GS10:GT10)+D9+GT20</f>
        <v>0.63796190181335455</v>
      </c>
      <c r="GU23" s="145"/>
      <c r="GV23" s="146"/>
    </row>
    <row r="24" spans="1:204" x14ac:dyDescent="0.2">
      <c r="A24" s="138"/>
      <c r="B24" s="139"/>
      <c r="C24" s="139"/>
      <c r="D24" s="139"/>
      <c r="E24" s="87"/>
      <c r="F24" s="87"/>
      <c r="G24" s="87"/>
      <c r="H24" s="87"/>
      <c r="I24" s="116" t="s">
        <v>59</v>
      </c>
      <c r="J24" s="117"/>
      <c r="K24" s="117"/>
      <c r="L24" s="118"/>
      <c r="M24" s="143">
        <f>SUM(O13:P14)+C12+M21</f>
        <v>0.80680612618579861</v>
      </c>
      <c r="N24" s="143"/>
      <c r="O24" s="143"/>
      <c r="P24" s="144" t="s">
        <v>25</v>
      </c>
      <c r="Q24" s="144"/>
      <c r="R24" s="145">
        <f>SUM(Q13:R14)+D12+R21</f>
        <v>-3.6732897499450234</v>
      </c>
      <c r="S24" s="145"/>
      <c r="T24" s="146"/>
      <c r="U24" s="142">
        <f>SUM(W13:X14)+C12+U21</f>
        <v>2.4394471761646312</v>
      </c>
      <c r="V24" s="143"/>
      <c r="W24" s="143"/>
      <c r="X24" s="144" t="s">
        <v>25</v>
      </c>
      <c r="Y24" s="144"/>
      <c r="Z24" s="145">
        <f>SUM(Y13:Z14)+D12+Z21</f>
        <v>-3.4056205646042716</v>
      </c>
      <c r="AA24" s="145"/>
      <c r="AB24" s="146"/>
      <c r="AC24" s="142">
        <f>SUM(AE13:AF14)+C12+AC21</f>
        <v>2.0555463868961557</v>
      </c>
      <c r="AD24" s="143"/>
      <c r="AE24" s="143"/>
      <c r="AF24" s="144" t="s">
        <v>25</v>
      </c>
      <c r="AG24" s="144"/>
      <c r="AH24" s="145">
        <f>SUM(AG13:AH14)+D12+AH21</f>
        <v>-4.0348328607836743</v>
      </c>
      <c r="AI24" s="145"/>
      <c r="AJ24" s="146"/>
      <c r="AK24" s="142">
        <f>SUM(AM13:AN14)+C12+AK21</f>
        <v>1.959446930226487</v>
      </c>
      <c r="AL24" s="143"/>
      <c r="AM24" s="143"/>
      <c r="AN24" s="144" t="s">
        <v>25</v>
      </c>
      <c r="AO24" s="144"/>
      <c r="AP24" s="145">
        <f>SUM(AO13:AP14)+D12+AP21</f>
        <v>-3.9028743991562238</v>
      </c>
      <c r="AQ24" s="145"/>
      <c r="AR24" s="146"/>
      <c r="AS24" s="142">
        <f>SUM(AU13:AV14)+C12+AS21</f>
        <v>0.71100605149992235</v>
      </c>
      <c r="AT24" s="143"/>
      <c r="AU24" s="143"/>
      <c r="AV24" s="144" t="s">
        <v>25</v>
      </c>
      <c r="AW24" s="144"/>
      <c r="AX24" s="145">
        <f>SUM(AW13:AX14)+D12+AX21</f>
        <v>-4.011859286733424</v>
      </c>
      <c r="AY24" s="145"/>
      <c r="AZ24" s="146"/>
      <c r="BA24" s="142">
        <f>SUM(BC13:BD14)+C12+BA21</f>
        <v>0.90310848231576912</v>
      </c>
      <c r="BB24" s="143"/>
      <c r="BC24" s="143"/>
      <c r="BD24" s="144" t="s">
        <v>25</v>
      </c>
      <c r="BE24" s="144"/>
      <c r="BF24" s="145">
        <f>SUM(BE13:BF14)+D12+BF21</f>
        <v>-4.1046999294876505</v>
      </c>
      <c r="BG24" s="145"/>
      <c r="BH24" s="146"/>
      <c r="BI24" s="142">
        <f>SUM(BK13:BL14)+C12+BI21</f>
        <v>0.90323143141995776</v>
      </c>
      <c r="BJ24" s="143"/>
      <c r="BK24" s="143"/>
      <c r="BL24" s="144" t="s">
        <v>25</v>
      </c>
      <c r="BM24" s="144"/>
      <c r="BN24" s="145">
        <f>SUM(BM13:BN14)+D12+BN21</f>
        <v>-4.2928133764735374</v>
      </c>
      <c r="BO24" s="145"/>
      <c r="BP24" s="146"/>
      <c r="BQ24" s="142">
        <f>SUM(BS13:BT14)+C12+BQ21</f>
        <v>0.71112335580740782</v>
      </c>
      <c r="BR24" s="143"/>
      <c r="BS24" s="143"/>
      <c r="BT24" s="144" t="s">
        <v>25</v>
      </c>
      <c r="BU24" s="144"/>
      <c r="BV24" s="145">
        <f>SUM(BU13:BV14)+D12+BV21</f>
        <v>-4.2001404648207226</v>
      </c>
      <c r="BW24" s="145"/>
      <c r="BX24" s="146"/>
      <c r="BY24" s="142">
        <f>SUM(CA13:CB14)+C12+BY21</f>
        <v>0.42327036742069152</v>
      </c>
      <c r="BZ24" s="143"/>
      <c r="CA24" s="143"/>
      <c r="CB24" s="144" t="s">
        <v>25</v>
      </c>
      <c r="CC24" s="144"/>
      <c r="CD24" s="145">
        <f>SUM(CC13:CD14)+D12+CD21</f>
        <v>-4.5224569883347554</v>
      </c>
      <c r="CE24" s="145"/>
      <c r="CF24" s="146"/>
      <c r="CG24" s="142">
        <f>SUM(CI13:CJ14)+C12+CG21</f>
        <v>0.51928305415227283</v>
      </c>
      <c r="CH24" s="143"/>
      <c r="CI24" s="143"/>
      <c r="CJ24" s="144" t="s">
        <v>25</v>
      </c>
      <c r="CK24" s="144"/>
      <c r="CL24" s="145">
        <f>SUM(CK13:CL14)+D12+CL21</f>
        <v>-4.5220795931873505</v>
      </c>
      <c r="CM24" s="145"/>
      <c r="CN24" s="146"/>
      <c r="CO24" s="142">
        <f>SUM(CQ13:CR14)+C12+CO21</f>
        <v>0.51935636342377933</v>
      </c>
      <c r="CP24" s="143"/>
      <c r="CQ24" s="143"/>
      <c r="CR24" s="144" t="s">
        <v>25</v>
      </c>
      <c r="CS24" s="144"/>
      <c r="CT24" s="145">
        <f>SUM(CS13:CT14)+D12+CT21</f>
        <v>-4.6548323914741809</v>
      </c>
      <c r="CU24" s="145"/>
      <c r="CV24" s="146"/>
      <c r="CW24" s="142">
        <f>SUM(CY13:CZ14)+C12+CW21</f>
        <v>0.61545351753196564</v>
      </c>
      <c r="CX24" s="143"/>
      <c r="CY24" s="143"/>
      <c r="CZ24" s="144" t="s">
        <v>25</v>
      </c>
      <c r="DA24" s="144"/>
      <c r="DB24" s="145">
        <f>SUM(DA13:DB14)+D12+DB21</f>
        <v>-4.7868907192691159</v>
      </c>
      <c r="DC24" s="145"/>
      <c r="DD24" s="146"/>
      <c r="DE24" s="142">
        <f>SUM(DG13:DH14)+C12+DE21</f>
        <v>0.51943231878253426</v>
      </c>
      <c r="DF24" s="143"/>
      <c r="DG24" s="143"/>
      <c r="DH24" s="144" t="s">
        <v>25</v>
      </c>
      <c r="DI24" s="144"/>
      <c r="DJ24" s="145">
        <f>SUM(DI13:DJ14)+D12+DJ21</f>
        <v>-4.7094135737441265</v>
      </c>
      <c r="DK24" s="145"/>
      <c r="DL24" s="146"/>
      <c r="DM24" s="142">
        <f>SUM(DO13:DP14)+C12+DM21</f>
        <v>0.51935822856666791</v>
      </c>
      <c r="DN24" s="143"/>
      <c r="DO24" s="143"/>
      <c r="DP24" s="144" t="s">
        <v>25</v>
      </c>
      <c r="DQ24" s="144"/>
      <c r="DR24" s="145">
        <f>SUM(DQ13:DR14)+D12+DR21</f>
        <v>-4.6938354639362529</v>
      </c>
      <c r="DS24" s="145"/>
      <c r="DT24" s="146"/>
      <c r="DU24" s="142">
        <f>SUM(DW13:DX14)+C12+DU21</f>
        <v>0.51951500918874016</v>
      </c>
      <c r="DV24" s="143"/>
      <c r="DW24" s="143"/>
      <c r="DX24" s="144" t="s">
        <v>25</v>
      </c>
      <c r="DY24" s="144"/>
      <c r="DZ24" s="145">
        <f>SUM(DY13:DZ14)+D12+DZ21</f>
        <v>-4.8418901287316478</v>
      </c>
      <c r="EA24" s="145"/>
      <c r="EB24" s="146"/>
      <c r="EC24" s="142">
        <f>SUM(EE13:EF14)+C12+EC21</f>
        <v>0.61515133256767796</v>
      </c>
      <c r="ED24" s="143"/>
      <c r="EE24" s="143"/>
      <c r="EF24" s="144" t="s">
        <v>25</v>
      </c>
      <c r="EG24" s="144"/>
      <c r="EH24" s="145">
        <f>SUM(EG13:EH14)+D12+EH21</f>
        <v>-4.4123214324581559</v>
      </c>
      <c r="EI24" s="145"/>
      <c r="EJ24" s="146"/>
      <c r="EK24" s="142">
        <f>SUM(EM13:EN14)+C12+EK21</f>
        <v>0.61495432899804281</v>
      </c>
      <c r="EL24" s="143"/>
      <c r="EM24" s="143"/>
      <c r="EN24" s="144" t="s">
        <v>25</v>
      </c>
      <c r="EO24" s="144"/>
      <c r="EP24" s="145">
        <f>SUM(EO13:EP14)+D12+EP21</f>
        <v>-4.1305138129561616</v>
      </c>
      <c r="EQ24" s="145"/>
      <c r="ER24" s="146"/>
      <c r="ES24" s="142">
        <f>SUM(EU13:EV14)+C12+ES21</f>
        <v>0.61529678023876366</v>
      </c>
      <c r="ET24" s="143"/>
      <c r="EU24" s="143"/>
      <c r="EV24" s="144" t="s">
        <v>25</v>
      </c>
      <c r="EW24" s="144"/>
      <c r="EX24" s="145">
        <f>SUM(EW13:EX14)+D12+EX21</f>
        <v>-4.5997737925079507</v>
      </c>
      <c r="EY24" s="145"/>
      <c r="EZ24" s="146"/>
      <c r="FA24" s="142">
        <f>SUM(FC13:FD14)+C12+FA21</f>
        <v>0.61522264520360692</v>
      </c>
      <c r="FB24" s="143"/>
      <c r="FC24" s="143"/>
      <c r="FD24" s="144" t="s">
        <v>25</v>
      </c>
      <c r="FE24" s="144"/>
      <c r="FF24" s="145">
        <f>SUM(FE13:FF14)+D12+FF21</f>
        <v>-4.5060895452714238</v>
      </c>
      <c r="FG24" s="145"/>
      <c r="FH24" s="146"/>
      <c r="FI24" s="142">
        <f>SUM(FK13:FL14)+C12+FI21</f>
        <v>0.51913956278767837</v>
      </c>
      <c r="FJ24" s="143"/>
      <c r="FK24" s="143"/>
      <c r="FL24" s="144" t="s">
        <v>25</v>
      </c>
      <c r="FM24" s="144"/>
      <c r="FN24" s="145">
        <f>SUM(FM13:FN14)+D12+FN21</f>
        <v>-4.3736168081368199</v>
      </c>
      <c r="FO24" s="145"/>
      <c r="FP24" s="146"/>
      <c r="FQ24" s="142">
        <f>SUM(FS13:FT14)+C12+FQ21</f>
        <v>0.51921807924250263</v>
      </c>
      <c r="FR24" s="143"/>
      <c r="FS24" s="143"/>
      <c r="FT24" s="144" t="s">
        <v>25</v>
      </c>
      <c r="FU24" s="144"/>
      <c r="FV24" s="145">
        <f>SUM(FU13:FV14)+D12+FV21</f>
        <v>-4.3890925678083379</v>
      </c>
      <c r="FW24" s="145"/>
      <c r="FX24" s="146"/>
      <c r="FY24" s="142">
        <f>SUM(GA13:GB14)+C12+FY21</f>
        <v>0.61515133256767796</v>
      </c>
      <c r="FZ24" s="143"/>
      <c r="GA24" s="143"/>
      <c r="GB24" s="144" t="s">
        <v>25</v>
      </c>
      <c r="GC24" s="144"/>
      <c r="GD24" s="145">
        <f>SUM(GC13:GD14)+D12+GD21</f>
        <v>-4.4123214324581559</v>
      </c>
      <c r="GE24" s="145"/>
      <c r="GF24" s="146"/>
      <c r="GG24" s="142">
        <f>SUM(GI13:GJ14)+C12+GG21</f>
        <v>0.61529856328308208</v>
      </c>
      <c r="GH24" s="143"/>
      <c r="GI24" s="143"/>
      <c r="GJ24" s="144" t="s">
        <v>25</v>
      </c>
      <c r="GK24" s="144"/>
      <c r="GL24" s="145">
        <f>SUM(GK13:GL14)+D12+GL21</f>
        <v>-4.5216183324632038</v>
      </c>
      <c r="GM24" s="145"/>
      <c r="GN24" s="146"/>
      <c r="GO24" s="142">
        <f>SUM(GQ13:GR14)+C12+GO21</f>
        <v>0.51914098074195447</v>
      </c>
      <c r="GP24" s="143"/>
      <c r="GQ24" s="143"/>
      <c r="GR24" s="144" t="s">
        <v>25</v>
      </c>
      <c r="GS24" s="144"/>
      <c r="GT24" s="145">
        <f>SUM(GS13:GT14)+D12+GT21</f>
        <v>-4.3755722716403076</v>
      </c>
      <c r="GU24" s="145"/>
      <c r="GV24" s="146"/>
    </row>
    <row r="25" spans="1:204" ht="13.5" thickBot="1" x14ac:dyDescent="0.25">
      <c r="A25" s="140"/>
      <c r="B25" s="141"/>
      <c r="C25" s="141"/>
      <c r="D25" s="141"/>
      <c r="E25" s="89"/>
      <c r="F25" s="89"/>
      <c r="G25" s="89"/>
      <c r="H25" s="89"/>
      <c r="I25" s="147" t="s">
        <v>28</v>
      </c>
      <c r="J25" s="148"/>
      <c r="K25" s="148"/>
      <c r="L25" s="149"/>
      <c r="M25" s="150">
        <f>SUM(M22,M23,M24)</f>
        <v>5.9630826238394254</v>
      </c>
      <c r="N25" s="150"/>
      <c r="O25" s="150"/>
      <c r="P25" s="151" t="s">
        <v>25</v>
      </c>
      <c r="Q25" s="151"/>
      <c r="R25" s="152">
        <f>SUM(R22,R23,R24)</f>
        <v>-0.71552396519437833</v>
      </c>
      <c r="S25" s="152"/>
      <c r="T25" s="153"/>
      <c r="U25" s="154">
        <f>SUM(U22,U23,U24)</f>
        <v>7.0435433629512723</v>
      </c>
      <c r="V25" s="150"/>
      <c r="W25" s="150"/>
      <c r="X25" s="151" t="s">
        <v>25</v>
      </c>
      <c r="Y25" s="151"/>
      <c r="Z25" s="152">
        <f>SUM(Z22,Z23,Z24)</f>
        <v>-1.0262104345578762</v>
      </c>
      <c r="AA25" s="152"/>
      <c r="AB25" s="153"/>
      <c r="AC25" s="154">
        <f>SUM(AC22,AC23,AC24)</f>
        <v>5.4823860409512113</v>
      </c>
      <c r="AD25" s="150"/>
      <c r="AE25" s="150"/>
      <c r="AF25" s="151" t="s">
        <v>25</v>
      </c>
      <c r="AG25" s="151"/>
      <c r="AH25" s="152">
        <f>SUM(AH22,AH23,AH24)</f>
        <v>-1.5074306813807112</v>
      </c>
      <c r="AI25" s="152"/>
      <c r="AJ25" s="153"/>
      <c r="AK25" s="154">
        <f>SUM(AK22,AK23,AK24)</f>
        <v>5.0258058341379437</v>
      </c>
      <c r="AL25" s="150"/>
      <c r="AM25" s="150"/>
      <c r="AN25" s="151" t="s">
        <v>25</v>
      </c>
      <c r="AO25" s="151"/>
      <c r="AP25" s="152">
        <f>SUM(AP22,AP23,AP24)</f>
        <v>-1.5750283862337429</v>
      </c>
      <c r="AQ25" s="152"/>
      <c r="AR25" s="153"/>
      <c r="AS25" s="154">
        <f>SUM(AS22,AS23,AS24)</f>
        <v>4.5945556933646454</v>
      </c>
      <c r="AT25" s="150"/>
      <c r="AU25" s="150"/>
      <c r="AV25" s="151" t="s">
        <v>25</v>
      </c>
      <c r="AW25" s="151"/>
      <c r="AX25" s="152">
        <f>SUM(AX22,AX23,AX24)</f>
        <v>-1.1134874202534433</v>
      </c>
      <c r="AY25" s="152"/>
      <c r="AZ25" s="153"/>
      <c r="BA25" s="154">
        <f>SUM(BA22,BA23,BA24)</f>
        <v>5.1223600159867662</v>
      </c>
      <c r="BB25" s="150"/>
      <c r="BC25" s="150"/>
      <c r="BD25" s="151" t="s">
        <v>25</v>
      </c>
      <c r="BE25" s="151"/>
      <c r="BF25" s="152">
        <f>SUM(BF22,BF23,BF24)</f>
        <v>-1.8338789303065073</v>
      </c>
      <c r="BG25" s="152"/>
      <c r="BH25" s="153"/>
      <c r="BI25" s="154">
        <f>SUM(BI22,BI23,BI24)</f>
        <v>6.6848971578288889</v>
      </c>
      <c r="BJ25" s="150"/>
      <c r="BK25" s="150"/>
      <c r="BL25" s="151" t="s">
        <v>25</v>
      </c>
      <c r="BM25" s="151"/>
      <c r="BN25" s="152">
        <f>SUM(BN22,BN23,BN24)</f>
        <v>-1.2166355195697376</v>
      </c>
      <c r="BO25" s="152"/>
      <c r="BP25" s="153"/>
      <c r="BQ25" s="154">
        <f>SUM(BQ22,BQ23,BQ24)</f>
        <v>7.0961302972947315</v>
      </c>
      <c r="BR25" s="150"/>
      <c r="BS25" s="150"/>
      <c r="BT25" s="151" t="s">
        <v>25</v>
      </c>
      <c r="BU25" s="151"/>
      <c r="BV25" s="152">
        <f>SUM(BV22,BV23,BV24)</f>
        <v>0.77362671048540399</v>
      </c>
      <c r="BW25" s="152"/>
      <c r="BX25" s="153"/>
      <c r="BY25" s="154">
        <f>SUM(BY22,BY23,BY24)</f>
        <v>6.0143255384020247</v>
      </c>
      <c r="BZ25" s="150"/>
      <c r="CA25" s="150"/>
      <c r="CB25" s="151" t="s">
        <v>25</v>
      </c>
      <c r="CC25" s="151"/>
      <c r="CD25" s="152">
        <f>SUM(CD22,CD23,CD24)</f>
        <v>0.25315986536068813</v>
      </c>
      <c r="CE25" s="152"/>
      <c r="CF25" s="153"/>
      <c r="CG25" s="154">
        <f>SUM(CG22,CG23,CG24)</f>
        <v>6.0618351847270668</v>
      </c>
      <c r="CH25" s="150"/>
      <c r="CI25" s="150"/>
      <c r="CJ25" s="151" t="s">
        <v>25</v>
      </c>
      <c r="CK25" s="151"/>
      <c r="CL25" s="152">
        <f>SUM(CL22,CL23,CL24)</f>
        <v>-0.23372885237477625</v>
      </c>
      <c r="CM25" s="152"/>
      <c r="CN25" s="153"/>
      <c r="CO25" s="154">
        <f>SUM(CO22,CO23,CO24)</f>
        <v>6.7108491326365147</v>
      </c>
      <c r="CP25" s="150"/>
      <c r="CQ25" s="150"/>
      <c r="CR25" s="151" t="s">
        <v>25</v>
      </c>
      <c r="CS25" s="151"/>
      <c r="CT25" s="152">
        <f>SUM(CT22,CT23,CT24)</f>
        <v>-0.99917566291006743</v>
      </c>
      <c r="CU25" s="152"/>
      <c r="CV25" s="153"/>
      <c r="CW25" s="154">
        <f>SUM(CW22,CW23,CW24)</f>
        <v>5.6535274604664121</v>
      </c>
      <c r="CX25" s="150"/>
      <c r="CY25" s="150"/>
      <c r="CZ25" s="151" t="s">
        <v>25</v>
      </c>
      <c r="DA25" s="151"/>
      <c r="DB25" s="152">
        <f>SUM(DB22,DB23,DB24)</f>
        <v>-1.0103372585017731</v>
      </c>
      <c r="DC25" s="152"/>
      <c r="DD25" s="153"/>
      <c r="DE25" s="154">
        <f>SUM(DE22,DE23,DE24)</f>
        <v>7.4113275976458954</v>
      </c>
      <c r="DF25" s="150"/>
      <c r="DG25" s="150"/>
      <c r="DH25" s="151" t="s">
        <v>25</v>
      </c>
      <c r="DI25" s="151"/>
      <c r="DJ25" s="152">
        <f>SUM(DJ22,DJ23,DJ24)</f>
        <v>1.1011862591441357</v>
      </c>
      <c r="DK25" s="152"/>
      <c r="DL25" s="153"/>
      <c r="DM25" s="154">
        <f>SUM(DM22,DM23,DM24)</f>
        <v>5.6777253440380582</v>
      </c>
      <c r="DN25" s="150"/>
      <c r="DO25" s="150"/>
      <c r="DP25" s="151" t="s">
        <v>25</v>
      </c>
      <c r="DQ25" s="151"/>
      <c r="DR25" s="152">
        <f>SUM(DR22,DR23,DR24)</f>
        <v>-0.76901198262391857</v>
      </c>
      <c r="DS25" s="152"/>
      <c r="DT25" s="153"/>
      <c r="DU25" s="154">
        <f>SUM(DU22,DU23,DU24)</f>
        <v>5.7742261589420387</v>
      </c>
      <c r="DV25" s="150"/>
      <c r="DW25" s="150"/>
      <c r="DX25" s="151" t="s">
        <v>25</v>
      </c>
      <c r="DY25" s="151"/>
      <c r="DZ25" s="152">
        <f>SUM(DZ22,DZ23,DZ24)</f>
        <v>-1.2711180567097009</v>
      </c>
      <c r="EA25" s="152"/>
      <c r="EB25" s="153"/>
      <c r="EC25" s="154">
        <f>SUM(EC22,EC23,EC24)</f>
        <v>5.3159066617805317</v>
      </c>
      <c r="ED25" s="150"/>
      <c r="EE25" s="150"/>
      <c r="EF25" s="151" t="s">
        <v>25</v>
      </c>
      <c r="EG25" s="151"/>
      <c r="EH25" s="152">
        <f>SUM(EH22,EH23,EH24)</f>
        <v>-0.15232056909986191</v>
      </c>
      <c r="EI25" s="152"/>
      <c r="EJ25" s="153"/>
      <c r="EK25" s="154">
        <f>SUM(EK22,EK23,EK24)</f>
        <v>4.9550164853798861</v>
      </c>
      <c r="EL25" s="150"/>
      <c r="EM25" s="150"/>
      <c r="EN25" s="151" t="s">
        <v>25</v>
      </c>
      <c r="EO25" s="151"/>
      <c r="EP25" s="152">
        <f>SUM(EP22,EP23,EP24)</f>
        <v>-0.52898113514332135</v>
      </c>
      <c r="EQ25" s="152"/>
      <c r="ER25" s="153"/>
      <c r="ES25" s="154">
        <f>SUM(ES22,ES23,ES24)</f>
        <v>4.1385329382886669</v>
      </c>
      <c r="ET25" s="150"/>
      <c r="EU25" s="150"/>
      <c r="EV25" s="151" t="s">
        <v>25</v>
      </c>
      <c r="EW25" s="151"/>
      <c r="EX25" s="152">
        <f>SUM(EX22,EX23,EX24)</f>
        <v>-2.7853938157167257</v>
      </c>
      <c r="EY25" s="152"/>
      <c r="EZ25" s="153"/>
      <c r="FA25" s="154">
        <f>SUM(FA22,FA23,FA24)</f>
        <v>5.7241529364970845</v>
      </c>
      <c r="FB25" s="150"/>
      <c r="FC25" s="150"/>
      <c r="FD25" s="151" t="s">
        <v>25</v>
      </c>
      <c r="FE25" s="151"/>
      <c r="FF25" s="152">
        <f>SUM(FF22,FF23,FF24)</f>
        <v>-1.1071710942543294</v>
      </c>
      <c r="FG25" s="152"/>
      <c r="FH25" s="153"/>
      <c r="FI25" s="154">
        <f>SUM(FI22,FI23,FI24)</f>
        <v>4.2345254156550514</v>
      </c>
      <c r="FJ25" s="150"/>
      <c r="FK25" s="150"/>
      <c r="FL25" s="151" t="s">
        <v>25</v>
      </c>
      <c r="FM25" s="151"/>
      <c r="FN25" s="152">
        <f>SUM(FN22,FN23,FN24)</f>
        <v>-1.1430022616653845</v>
      </c>
      <c r="FO25" s="152"/>
      <c r="FP25" s="153"/>
      <c r="FQ25" s="154">
        <f>SUM(FQ22,FQ23,FQ24)</f>
        <v>5.747497410066627</v>
      </c>
      <c r="FR25" s="150"/>
      <c r="FS25" s="150"/>
      <c r="FT25" s="151" t="s">
        <v>25</v>
      </c>
      <c r="FU25" s="151"/>
      <c r="FV25" s="152">
        <f>SUM(FV22,FV23,FV24)</f>
        <v>0.26568623653559875</v>
      </c>
      <c r="FW25" s="152"/>
      <c r="FX25" s="153"/>
      <c r="FY25" s="154">
        <f>SUM(FY22,FY23,FY24)</f>
        <v>5.674940282903532</v>
      </c>
      <c r="FZ25" s="150"/>
      <c r="GA25" s="150"/>
      <c r="GB25" s="151" t="s">
        <v>25</v>
      </c>
      <c r="GC25" s="151"/>
      <c r="GD25" s="152">
        <f>SUM(GD22,GD23,GD24)</f>
        <v>-0.98100168191612003</v>
      </c>
      <c r="GE25" s="152"/>
      <c r="GF25" s="153"/>
      <c r="GG25" s="154">
        <f>SUM(GG22,GG23,GG24)</f>
        <v>3.4892911136826004</v>
      </c>
      <c r="GH25" s="150"/>
      <c r="GI25" s="150"/>
      <c r="GJ25" s="151" t="s">
        <v>25</v>
      </c>
      <c r="GK25" s="151"/>
      <c r="GL25" s="152">
        <f>SUM(GL22,GL23,GL24)</f>
        <v>-3.1832160995997265</v>
      </c>
      <c r="GM25" s="152"/>
      <c r="GN25" s="153"/>
      <c r="GO25" s="154">
        <f>SUM(GO22,GO23,GO24)</f>
        <v>5.0266765705716621</v>
      </c>
      <c r="GP25" s="150"/>
      <c r="GQ25" s="150"/>
      <c r="GR25" s="151" t="s">
        <v>25</v>
      </c>
      <c r="GS25" s="151"/>
      <c r="GT25" s="152">
        <f>SUM(GT22,GT23,GT24)</f>
        <v>-0.63804480240188699</v>
      </c>
      <c r="GU25" s="152"/>
      <c r="GV25" s="153"/>
    </row>
    <row r="26" spans="1:204" ht="30" customHeight="1" thickBot="1" x14ac:dyDescent="0.25">
      <c r="A26" s="155" t="s">
        <v>29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</row>
    <row r="27" spans="1:204" ht="15.75" customHeight="1" thickBot="1" x14ac:dyDescent="0.25">
      <c r="A27" s="156" t="s">
        <v>7</v>
      </c>
      <c r="B27" s="157"/>
      <c r="C27" s="157" t="s">
        <v>3</v>
      </c>
      <c r="D27" s="157"/>
      <c r="E27" s="157" t="s">
        <v>30</v>
      </c>
      <c r="F27" s="157"/>
      <c r="G27" s="157"/>
      <c r="H27" s="157"/>
      <c r="I27" s="157"/>
      <c r="J27" s="157"/>
      <c r="K27" s="157"/>
      <c r="L27" s="158"/>
      <c r="M27" s="43" t="s">
        <v>31</v>
      </c>
      <c r="N27" s="159"/>
      <c r="O27" s="159"/>
      <c r="P27" s="159"/>
      <c r="Q27" s="159"/>
      <c r="R27" s="159"/>
      <c r="S27" s="159"/>
      <c r="T27" s="42"/>
      <c r="U27" s="43" t="s">
        <v>31</v>
      </c>
      <c r="V27" s="159"/>
      <c r="W27" s="159"/>
      <c r="X27" s="159"/>
      <c r="Y27" s="159"/>
      <c r="Z27" s="159"/>
      <c r="AA27" s="159"/>
      <c r="AB27" s="42"/>
      <c r="AC27" s="43" t="s">
        <v>31</v>
      </c>
      <c r="AD27" s="159"/>
      <c r="AE27" s="159"/>
      <c r="AF27" s="159"/>
      <c r="AG27" s="159"/>
      <c r="AH27" s="159"/>
      <c r="AI27" s="159"/>
      <c r="AJ27" s="42"/>
      <c r="AK27" s="43" t="s">
        <v>31</v>
      </c>
      <c r="AL27" s="159"/>
      <c r="AM27" s="159"/>
      <c r="AN27" s="159"/>
      <c r="AO27" s="159"/>
      <c r="AP27" s="159"/>
      <c r="AQ27" s="159"/>
      <c r="AR27" s="42"/>
      <c r="AS27" s="43" t="s">
        <v>31</v>
      </c>
      <c r="AT27" s="159"/>
      <c r="AU27" s="159"/>
      <c r="AV27" s="159"/>
      <c r="AW27" s="159"/>
      <c r="AX27" s="159"/>
      <c r="AY27" s="159"/>
      <c r="AZ27" s="42"/>
      <c r="BA27" s="43" t="s">
        <v>31</v>
      </c>
      <c r="BB27" s="159"/>
      <c r="BC27" s="159"/>
      <c r="BD27" s="159"/>
      <c r="BE27" s="159"/>
      <c r="BF27" s="159"/>
      <c r="BG27" s="159"/>
      <c r="BH27" s="42"/>
      <c r="BI27" s="43" t="s">
        <v>31</v>
      </c>
      <c r="BJ27" s="159"/>
      <c r="BK27" s="159"/>
      <c r="BL27" s="159"/>
      <c r="BM27" s="159"/>
      <c r="BN27" s="159"/>
      <c r="BO27" s="159"/>
      <c r="BP27" s="42"/>
      <c r="BQ27" s="43" t="s">
        <v>31</v>
      </c>
      <c r="BR27" s="159"/>
      <c r="BS27" s="159"/>
      <c r="BT27" s="159"/>
      <c r="BU27" s="159"/>
      <c r="BV27" s="159"/>
      <c r="BW27" s="159"/>
      <c r="BX27" s="42"/>
      <c r="BY27" s="43" t="s">
        <v>31</v>
      </c>
      <c r="BZ27" s="159"/>
      <c r="CA27" s="159"/>
      <c r="CB27" s="159"/>
      <c r="CC27" s="159"/>
      <c r="CD27" s="159"/>
      <c r="CE27" s="159"/>
      <c r="CF27" s="42"/>
      <c r="CG27" s="43" t="s">
        <v>31</v>
      </c>
      <c r="CH27" s="159"/>
      <c r="CI27" s="159"/>
      <c r="CJ27" s="159"/>
      <c r="CK27" s="159"/>
      <c r="CL27" s="159"/>
      <c r="CM27" s="159"/>
      <c r="CN27" s="42"/>
      <c r="CO27" s="43" t="s">
        <v>31</v>
      </c>
      <c r="CP27" s="159"/>
      <c r="CQ27" s="159"/>
      <c r="CR27" s="159"/>
      <c r="CS27" s="159"/>
      <c r="CT27" s="159"/>
      <c r="CU27" s="159"/>
      <c r="CV27" s="42"/>
      <c r="CW27" s="43" t="s">
        <v>31</v>
      </c>
      <c r="CX27" s="159"/>
      <c r="CY27" s="159"/>
      <c r="CZ27" s="159"/>
      <c r="DA27" s="159"/>
      <c r="DB27" s="159"/>
      <c r="DC27" s="159"/>
      <c r="DD27" s="42"/>
      <c r="DE27" s="43" t="s">
        <v>31</v>
      </c>
      <c r="DF27" s="159"/>
      <c r="DG27" s="159"/>
      <c r="DH27" s="159"/>
      <c r="DI27" s="159"/>
      <c r="DJ27" s="159"/>
      <c r="DK27" s="159"/>
      <c r="DL27" s="42"/>
      <c r="DM27" s="43" t="s">
        <v>31</v>
      </c>
      <c r="DN27" s="159"/>
      <c r="DO27" s="159"/>
      <c r="DP27" s="159"/>
      <c r="DQ27" s="159"/>
      <c r="DR27" s="159"/>
      <c r="DS27" s="159"/>
      <c r="DT27" s="42"/>
      <c r="DU27" s="43" t="s">
        <v>31</v>
      </c>
      <c r="DV27" s="159"/>
      <c r="DW27" s="159"/>
      <c r="DX27" s="159"/>
      <c r="DY27" s="159"/>
      <c r="DZ27" s="159"/>
      <c r="EA27" s="159"/>
      <c r="EB27" s="42"/>
      <c r="EC27" s="43" t="s">
        <v>31</v>
      </c>
      <c r="ED27" s="159"/>
      <c r="EE27" s="159"/>
      <c r="EF27" s="159"/>
      <c r="EG27" s="159"/>
      <c r="EH27" s="159"/>
      <c r="EI27" s="159"/>
      <c r="EJ27" s="42"/>
      <c r="EK27" s="43" t="s">
        <v>31</v>
      </c>
      <c r="EL27" s="159"/>
      <c r="EM27" s="159"/>
      <c r="EN27" s="159"/>
      <c r="EO27" s="159"/>
      <c r="EP27" s="159"/>
      <c r="EQ27" s="159"/>
      <c r="ER27" s="42"/>
      <c r="ES27" s="43" t="s">
        <v>31</v>
      </c>
      <c r="ET27" s="159"/>
      <c r="EU27" s="159"/>
      <c r="EV27" s="159"/>
      <c r="EW27" s="159"/>
      <c r="EX27" s="159"/>
      <c r="EY27" s="159"/>
      <c r="EZ27" s="42"/>
      <c r="FA27" s="43" t="s">
        <v>31</v>
      </c>
      <c r="FB27" s="159"/>
      <c r="FC27" s="159"/>
      <c r="FD27" s="159"/>
      <c r="FE27" s="159"/>
      <c r="FF27" s="159"/>
      <c r="FG27" s="159"/>
      <c r="FH27" s="42"/>
      <c r="FI27" s="43" t="s">
        <v>31</v>
      </c>
      <c r="FJ27" s="159"/>
      <c r="FK27" s="159"/>
      <c r="FL27" s="159"/>
      <c r="FM27" s="159"/>
      <c r="FN27" s="159"/>
      <c r="FO27" s="159"/>
      <c r="FP27" s="42"/>
      <c r="FQ27" s="43" t="s">
        <v>31</v>
      </c>
      <c r="FR27" s="159"/>
      <c r="FS27" s="159"/>
      <c r="FT27" s="159"/>
      <c r="FU27" s="159"/>
      <c r="FV27" s="159"/>
      <c r="FW27" s="159"/>
      <c r="FX27" s="42"/>
      <c r="FY27" s="43" t="s">
        <v>31</v>
      </c>
      <c r="FZ27" s="159"/>
      <c r="GA27" s="159"/>
      <c r="GB27" s="159"/>
      <c r="GC27" s="159"/>
      <c r="GD27" s="159"/>
      <c r="GE27" s="159"/>
      <c r="GF27" s="42"/>
      <c r="GG27" s="43" t="s">
        <v>31</v>
      </c>
      <c r="GH27" s="159"/>
      <c r="GI27" s="159"/>
      <c r="GJ27" s="159"/>
      <c r="GK27" s="159"/>
      <c r="GL27" s="159"/>
      <c r="GM27" s="159"/>
      <c r="GN27" s="42"/>
      <c r="GO27" s="43" t="s">
        <v>31</v>
      </c>
      <c r="GP27" s="159"/>
      <c r="GQ27" s="159"/>
      <c r="GR27" s="159"/>
      <c r="GS27" s="159"/>
      <c r="GT27" s="159"/>
      <c r="GU27" s="159"/>
      <c r="GV27" s="42"/>
    </row>
    <row r="28" spans="1:204" x14ac:dyDescent="0.2">
      <c r="A28" s="45">
        <v>110</v>
      </c>
      <c r="B28" s="46"/>
      <c r="C28" s="46" t="s">
        <v>16</v>
      </c>
      <c r="D28" s="46"/>
      <c r="E28" s="47" t="s">
        <v>32</v>
      </c>
      <c r="F28" s="47"/>
      <c r="G28" s="47"/>
      <c r="H28" s="47"/>
      <c r="I28" s="47"/>
      <c r="J28" s="47"/>
      <c r="K28" s="47"/>
      <c r="L28" s="91"/>
      <c r="M28" s="160"/>
      <c r="N28" s="161"/>
      <c r="O28" s="161"/>
      <c r="P28" s="161"/>
      <c r="Q28" s="161"/>
      <c r="R28" s="161"/>
      <c r="S28" s="161"/>
      <c r="T28" s="162"/>
      <c r="U28" s="160"/>
      <c r="V28" s="161"/>
      <c r="W28" s="161"/>
      <c r="X28" s="161"/>
      <c r="Y28" s="161"/>
      <c r="Z28" s="161"/>
      <c r="AA28" s="161"/>
      <c r="AB28" s="162"/>
      <c r="AC28" s="160"/>
      <c r="AD28" s="161"/>
      <c r="AE28" s="161"/>
      <c r="AF28" s="161"/>
      <c r="AG28" s="161"/>
      <c r="AH28" s="161"/>
      <c r="AI28" s="161"/>
      <c r="AJ28" s="162"/>
      <c r="AK28" s="160"/>
      <c r="AL28" s="161"/>
      <c r="AM28" s="161"/>
      <c r="AN28" s="161"/>
      <c r="AO28" s="161"/>
      <c r="AP28" s="161"/>
      <c r="AQ28" s="161"/>
      <c r="AR28" s="162"/>
      <c r="AS28" s="160"/>
      <c r="AT28" s="161"/>
      <c r="AU28" s="161"/>
      <c r="AV28" s="161"/>
      <c r="AW28" s="161"/>
      <c r="AX28" s="161"/>
      <c r="AY28" s="161"/>
      <c r="AZ28" s="162"/>
      <c r="BA28" s="160"/>
      <c r="BB28" s="161"/>
      <c r="BC28" s="161"/>
      <c r="BD28" s="161"/>
      <c r="BE28" s="161"/>
      <c r="BF28" s="161"/>
      <c r="BG28" s="161"/>
      <c r="BH28" s="162"/>
      <c r="BI28" s="160"/>
      <c r="BJ28" s="161"/>
      <c r="BK28" s="161"/>
      <c r="BL28" s="161"/>
      <c r="BM28" s="161"/>
      <c r="BN28" s="161"/>
      <c r="BO28" s="161"/>
      <c r="BP28" s="162"/>
      <c r="BQ28" s="160"/>
      <c r="BR28" s="161"/>
      <c r="BS28" s="161"/>
      <c r="BT28" s="161"/>
      <c r="BU28" s="161"/>
      <c r="BV28" s="161"/>
      <c r="BW28" s="161"/>
      <c r="BX28" s="162"/>
      <c r="BY28" s="160"/>
      <c r="BZ28" s="161"/>
      <c r="CA28" s="161"/>
      <c r="CB28" s="161"/>
      <c r="CC28" s="161"/>
      <c r="CD28" s="161"/>
      <c r="CE28" s="161"/>
      <c r="CF28" s="162"/>
      <c r="CG28" s="160"/>
      <c r="CH28" s="161"/>
      <c r="CI28" s="161"/>
      <c r="CJ28" s="161"/>
      <c r="CK28" s="161"/>
      <c r="CL28" s="161"/>
      <c r="CM28" s="161"/>
      <c r="CN28" s="162"/>
      <c r="CO28" s="160"/>
      <c r="CP28" s="161"/>
      <c r="CQ28" s="161"/>
      <c r="CR28" s="161"/>
      <c r="CS28" s="161"/>
      <c r="CT28" s="161"/>
      <c r="CU28" s="161"/>
      <c r="CV28" s="162"/>
      <c r="CW28" s="160"/>
      <c r="CX28" s="161"/>
      <c r="CY28" s="161"/>
      <c r="CZ28" s="161"/>
      <c r="DA28" s="161"/>
      <c r="DB28" s="161"/>
      <c r="DC28" s="161"/>
      <c r="DD28" s="162"/>
      <c r="DE28" s="160"/>
      <c r="DF28" s="161"/>
      <c r="DG28" s="161"/>
      <c r="DH28" s="161"/>
      <c r="DI28" s="161"/>
      <c r="DJ28" s="161"/>
      <c r="DK28" s="161"/>
      <c r="DL28" s="162"/>
      <c r="DM28" s="160"/>
      <c r="DN28" s="161"/>
      <c r="DO28" s="161"/>
      <c r="DP28" s="161"/>
      <c r="DQ28" s="161"/>
      <c r="DR28" s="161"/>
      <c r="DS28" s="161"/>
      <c r="DT28" s="162"/>
      <c r="DU28" s="160"/>
      <c r="DV28" s="161"/>
      <c r="DW28" s="161"/>
      <c r="DX28" s="161"/>
      <c r="DY28" s="161"/>
      <c r="DZ28" s="161"/>
      <c r="EA28" s="161"/>
      <c r="EB28" s="162"/>
      <c r="EC28" s="160"/>
      <c r="ED28" s="161"/>
      <c r="EE28" s="161"/>
      <c r="EF28" s="161"/>
      <c r="EG28" s="161"/>
      <c r="EH28" s="161"/>
      <c r="EI28" s="161"/>
      <c r="EJ28" s="162"/>
      <c r="EK28" s="160"/>
      <c r="EL28" s="161"/>
      <c r="EM28" s="161"/>
      <c r="EN28" s="161"/>
      <c r="EO28" s="161"/>
      <c r="EP28" s="161"/>
      <c r="EQ28" s="161"/>
      <c r="ER28" s="162"/>
      <c r="ES28" s="160"/>
      <c r="ET28" s="161"/>
      <c r="EU28" s="161"/>
      <c r="EV28" s="161"/>
      <c r="EW28" s="161"/>
      <c r="EX28" s="161"/>
      <c r="EY28" s="161"/>
      <c r="EZ28" s="162"/>
      <c r="FA28" s="160"/>
      <c r="FB28" s="161"/>
      <c r="FC28" s="161"/>
      <c r="FD28" s="161"/>
      <c r="FE28" s="161"/>
      <c r="FF28" s="161"/>
      <c r="FG28" s="161"/>
      <c r="FH28" s="162"/>
      <c r="FI28" s="160"/>
      <c r="FJ28" s="161"/>
      <c r="FK28" s="161"/>
      <c r="FL28" s="161"/>
      <c r="FM28" s="161"/>
      <c r="FN28" s="161"/>
      <c r="FO28" s="161"/>
      <c r="FP28" s="162"/>
      <c r="FQ28" s="160"/>
      <c r="FR28" s="161"/>
      <c r="FS28" s="161"/>
      <c r="FT28" s="161"/>
      <c r="FU28" s="161"/>
      <c r="FV28" s="161"/>
      <c r="FW28" s="161"/>
      <c r="FX28" s="162"/>
      <c r="FY28" s="160"/>
      <c r="FZ28" s="161"/>
      <c r="GA28" s="161"/>
      <c r="GB28" s="161"/>
      <c r="GC28" s="161"/>
      <c r="GD28" s="161"/>
      <c r="GE28" s="161"/>
      <c r="GF28" s="162"/>
      <c r="GG28" s="160"/>
      <c r="GH28" s="161"/>
      <c r="GI28" s="161"/>
      <c r="GJ28" s="161"/>
      <c r="GK28" s="161"/>
      <c r="GL28" s="161"/>
      <c r="GM28" s="161"/>
      <c r="GN28" s="162"/>
      <c r="GO28" s="160"/>
      <c r="GP28" s="161"/>
      <c r="GQ28" s="161"/>
      <c r="GR28" s="161"/>
      <c r="GS28" s="161"/>
      <c r="GT28" s="161"/>
      <c r="GU28" s="161"/>
      <c r="GV28" s="162"/>
    </row>
    <row r="29" spans="1:204" x14ac:dyDescent="0.2">
      <c r="A29" s="66">
        <v>110</v>
      </c>
      <c r="B29" s="67"/>
      <c r="C29" s="67" t="s">
        <v>58</v>
      </c>
      <c r="D29" s="67"/>
      <c r="E29" s="68" t="s">
        <v>64</v>
      </c>
      <c r="F29" s="68"/>
      <c r="G29" s="68"/>
      <c r="H29" s="68"/>
      <c r="I29" s="68"/>
      <c r="J29" s="68"/>
      <c r="K29" s="68"/>
      <c r="L29" s="98"/>
      <c r="M29" s="163"/>
      <c r="N29" s="164"/>
      <c r="O29" s="164"/>
      <c r="P29" s="164"/>
      <c r="Q29" s="164"/>
      <c r="R29" s="164"/>
      <c r="S29" s="164"/>
      <c r="T29" s="165"/>
      <c r="U29" s="163"/>
      <c r="V29" s="164"/>
      <c r="W29" s="164"/>
      <c r="X29" s="164"/>
      <c r="Y29" s="164"/>
      <c r="Z29" s="164"/>
      <c r="AA29" s="164"/>
      <c r="AB29" s="165"/>
      <c r="AC29" s="163"/>
      <c r="AD29" s="164"/>
      <c r="AE29" s="164"/>
      <c r="AF29" s="164"/>
      <c r="AG29" s="164"/>
      <c r="AH29" s="164"/>
      <c r="AI29" s="164"/>
      <c r="AJ29" s="165"/>
      <c r="AK29" s="163"/>
      <c r="AL29" s="164"/>
      <c r="AM29" s="164"/>
      <c r="AN29" s="164"/>
      <c r="AO29" s="164"/>
      <c r="AP29" s="164"/>
      <c r="AQ29" s="164"/>
      <c r="AR29" s="165"/>
      <c r="AS29" s="163"/>
      <c r="AT29" s="164"/>
      <c r="AU29" s="164"/>
      <c r="AV29" s="164"/>
      <c r="AW29" s="164"/>
      <c r="AX29" s="164"/>
      <c r="AY29" s="164"/>
      <c r="AZ29" s="165"/>
      <c r="BA29" s="163"/>
      <c r="BB29" s="164"/>
      <c r="BC29" s="164"/>
      <c r="BD29" s="164"/>
      <c r="BE29" s="164"/>
      <c r="BF29" s="164"/>
      <c r="BG29" s="164"/>
      <c r="BH29" s="165"/>
      <c r="BI29" s="163"/>
      <c r="BJ29" s="164"/>
      <c r="BK29" s="164"/>
      <c r="BL29" s="164"/>
      <c r="BM29" s="164"/>
      <c r="BN29" s="164"/>
      <c r="BO29" s="164"/>
      <c r="BP29" s="165"/>
      <c r="BQ29" s="163"/>
      <c r="BR29" s="164"/>
      <c r="BS29" s="164"/>
      <c r="BT29" s="164"/>
      <c r="BU29" s="164"/>
      <c r="BV29" s="164"/>
      <c r="BW29" s="164"/>
      <c r="BX29" s="165"/>
      <c r="BY29" s="163"/>
      <c r="BZ29" s="164"/>
      <c r="CA29" s="164"/>
      <c r="CB29" s="164"/>
      <c r="CC29" s="164"/>
      <c r="CD29" s="164"/>
      <c r="CE29" s="164"/>
      <c r="CF29" s="165"/>
      <c r="CG29" s="163"/>
      <c r="CH29" s="164"/>
      <c r="CI29" s="164"/>
      <c r="CJ29" s="164"/>
      <c r="CK29" s="164"/>
      <c r="CL29" s="164"/>
      <c r="CM29" s="164"/>
      <c r="CN29" s="165"/>
      <c r="CO29" s="163"/>
      <c r="CP29" s="164"/>
      <c r="CQ29" s="164"/>
      <c r="CR29" s="164"/>
      <c r="CS29" s="164"/>
      <c r="CT29" s="164"/>
      <c r="CU29" s="164"/>
      <c r="CV29" s="165"/>
      <c r="CW29" s="163"/>
      <c r="CX29" s="164"/>
      <c r="CY29" s="164"/>
      <c r="CZ29" s="164"/>
      <c r="DA29" s="164"/>
      <c r="DB29" s="164"/>
      <c r="DC29" s="164"/>
      <c r="DD29" s="165"/>
      <c r="DE29" s="163"/>
      <c r="DF29" s="164"/>
      <c r="DG29" s="164"/>
      <c r="DH29" s="164"/>
      <c r="DI29" s="164"/>
      <c r="DJ29" s="164"/>
      <c r="DK29" s="164"/>
      <c r="DL29" s="165"/>
      <c r="DM29" s="163"/>
      <c r="DN29" s="164"/>
      <c r="DO29" s="164"/>
      <c r="DP29" s="164"/>
      <c r="DQ29" s="164"/>
      <c r="DR29" s="164"/>
      <c r="DS29" s="164"/>
      <c r="DT29" s="165"/>
      <c r="DU29" s="163"/>
      <c r="DV29" s="164"/>
      <c r="DW29" s="164"/>
      <c r="DX29" s="164"/>
      <c r="DY29" s="164"/>
      <c r="DZ29" s="164"/>
      <c r="EA29" s="164"/>
      <c r="EB29" s="165"/>
      <c r="EC29" s="163"/>
      <c r="ED29" s="164"/>
      <c r="EE29" s="164"/>
      <c r="EF29" s="164"/>
      <c r="EG29" s="164"/>
      <c r="EH29" s="164"/>
      <c r="EI29" s="164"/>
      <c r="EJ29" s="165"/>
      <c r="EK29" s="163"/>
      <c r="EL29" s="164"/>
      <c r="EM29" s="164"/>
      <c r="EN29" s="164"/>
      <c r="EO29" s="164"/>
      <c r="EP29" s="164"/>
      <c r="EQ29" s="164"/>
      <c r="ER29" s="165"/>
      <c r="ES29" s="163"/>
      <c r="ET29" s="164"/>
      <c r="EU29" s="164"/>
      <c r="EV29" s="164"/>
      <c r="EW29" s="164"/>
      <c r="EX29" s="164"/>
      <c r="EY29" s="164"/>
      <c r="EZ29" s="165"/>
      <c r="FA29" s="163"/>
      <c r="FB29" s="164"/>
      <c r="FC29" s="164"/>
      <c r="FD29" s="164"/>
      <c r="FE29" s="164"/>
      <c r="FF29" s="164"/>
      <c r="FG29" s="164"/>
      <c r="FH29" s="165"/>
      <c r="FI29" s="163"/>
      <c r="FJ29" s="164"/>
      <c r="FK29" s="164"/>
      <c r="FL29" s="164"/>
      <c r="FM29" s="164"/>
      <c r="FN29" s="164"/>
      <c r="FO29" s="164"/>
      <c r="FP29" s="165"/>
      <c r="FQ29" s="163"/>
      <c r="FR29" s="164"/>
      <c r="FS29" s="164"/>
      <c r="FT29" s="164"/>
      <c r="FU29" s="164"/>
      <c r="FV29" s="164"/>
      <c r="FW29" s="164"/>
      <c r="FX29" s="165"/>
      <c r="FY29" s="163"/>
      <c r="FZ29" s="164"/>
      <c r="GA29" s="164"/>
      <c r="GB29" s="164"/>
      <c r="GC29" s="164"/>
      <c r="GD29" s="164"/>
      <c r="GE29" s="164"/>
      <c r="GF29" s="165"/>
      <c r="GG29" s="163"/>
      <c r="GH29" s="164"/>
      <c r="GI29" s="164"/>
      <c r="GJ29" s="164"/>
      <c r="GK29" s="164"/>
      <c r="GL29" s="164"/>
      <c r="GM29" s="164"/>
      <c r="GN29" s="165"/>
      <c r="GO29" s="163"/>
      <c r="GP29" s="164"/>
      <c r="GQ29" s="164"/>
      <c r="GR29" s="164"/>
      <c r="GS29" s="164"/>
      <c r="GT29" s="164"/>
      <c r="GU29" s="164"/>
      <c r="GV29" s="165"/>
    </row>
    <row r="30" spans="1:204" x14ac:dyDescent="0.2">
      <c r="A30" s="66">
        <v>110</v>
      </c>
      <c r="B30" s="67"/>
      <c r="C30" s="67" t="s">
        <v>60</v>
      </c>
      <c r="D30" s="67"/>
      <c r="E30" s="68" t="s">
        <v>65</v>
      </c>
      <c r="F30" s="68"/>
      <c r="G30" s="68"/>
      <c r="H30" s="68"/>
      <c r="I30" s="68"/>
      <c r="J30" s="68"/>
      <c r="K30" s="68"/>
      <c r="L30" s="98"/>
      <c r="M30" s="163"/>
      <c r="N30" s="164"/>
      <c r="O30" s="164"/>
      <c r="P30" s="164"/>
      <c r="Q30" s="164"/>
      <c r="R30" s="164"/>
      <c r="S30" s="164"/>
      <c r="T30" s="165"/>
      <c r="U30" s="163"/>
      <c r="V30" s="164"/>
      <c r="W30" s="164"/>
      <c r="X30" s="164"/>
      <c r="Y30" s="164"/>
      <c r="Z30" s="164"/>
      <c r="AA30" s="164"/>
      <c r="AB30" s="165"/>
      <c r="AC30" s="163"/>
      <c r="AD30" s="164"/>
      <c r="AE30" s="164"/>
      <c r="AF30" s="164"/>
      <c r="AG30" s="164"/>
      <c r="AH30" s="164"/>
      <c r="AI30" s="164"/>
      <c r="AJ30" s="165"/>
      <c r="AK30" s="163"/>
      <c r="AL30" s="164"/>
      <c r="AM30" s="164"/>
      <c r="AN30" s="164"/>
      <c r="AO30" s="164"/>
      <c r="AP30" s="164"/>
      <c r="AQ30" s="164"/>
      <c r="AR30" s="165"/>
      <c r="AS30" s="163"/>
      <c r="AT30" s="164"/>
      <c r="AU30" s="164"/>
      <c r="AV30" s="164"/>
      <c r="AW30" s="164"/>
      <c r="AX30" s="164"/>
      <c r="AY30" s="164"/>
      <c r="AZ30" s="165"/>
      <c r="BA30" s="163"/>
      <c r="BB30" s="164"/>
      <c r="BC30" s="164"/>
      <c r="BD30" s="164"/>
      <c r="BE30" s="164"/>
      <c r="BF30" s="164"/>
      <c r="BG30" s="164"/>
      <c r="BH30" s="165"/>
      <c r="BI30" s="163"/>
      <c r="BJ30" s="164"/>
      <c r="BK30" s="164"/>
      <c r="BL30" s="164"/>
      <c r="BM30" s="164"/>
      <c r="BN30" s="164"/>
      <c r="BO30" s="164"/>
      <c r="BP30" s="165"/>
      <c r="BQ30" s="163"/>
      <c r="BR30" s="164"/>
      <c r="BS30" s="164"/>
      <c r="BT30" s="164"/>
      <c r="BU30" s="164"/>
      <c r="BV30" s="164"/>
      <c r="BW30" s="164"/>
      <c r="BX30" s="165"/>
      <c r="BY30" s="163"/>
      <c r="BZ30" s="164"/>
      <c r="CA30" s="164"/>
      <c r="CB30" s="164"/>
      <c r="CC30" s="164"/>
      <c r="CD30" s="164"/>
      <c r="CE30" s="164"/>
      <c r="CF30" s="165"/>
      <c r="CG30" s="163"/>
      <c r="CH30" s="164"/>
      <c r="CI30" s="164"/>
      <c r="CJ30" s="164"/>
      <c r="CK30" s="164"/>
      <c r="CL30" s="164"/>
      <c r="CM30" s="164"/>
      <c r="CN30" s="165"/>
      <c r="CO30" s="163"/>
      <c r="CP30" s="164"/>
      <c r="CQ30" s="164"/>
      <c r="CR30" s="164"/>
      <c r="CS30" s="164"/>
      <c r="CT30" s="164"/>
      <c r="CU30" s="164"/>
      <c r="CV30" s="165"/>
      <c r="CW30" s="163"/>
      <c r="CX30" s="164"/>
      <c r="CY30" s="164"/>
      <c r="CZ30" s="164"/>
      <c r="DA30" s="164"/>
      <c r="DB30" s="164"/>
      <c r="DC30" s="164"/>
      <c r="DD30" s="165"/>
      <c r="DE30" s="163"/>
      <c r="DF30" s="164"/>
      <c r="DG30" s="164"/>
      <c r="DH30" s="164"/>
      <c r="DI30" s="164"/>
      <c r="DJ30" s="164"/>
      <c r="DK30" s="164"/>
      <c r="DL30" s="165"/>
      <c r="DM30" s="163"/>
      <c r="DN30" s="164"/>
      <c r="DO30" s="164"/>
      <c r="DP30" s="164"/>
      <c r="DQ30" s="164"/>
      <c r="DR30" s="164"/>
      <c r="DS30" s="164"/>
      <c r="DT30" s="165"/>
      <c r="DU30" s="163"/>
      <c r="DV30" s="164"/>
      <c r="DW30" s="164"/>
      <c r="DX30" s="164"/>
      <c r="DY30" s="164"/>
      <c r="DZ30" s="164"/>
      <c r="EA30" s="164"/>
      <c r="EB30" s="165"/>
      <c r="EC30" s="163"/>
      <c r="ED30" s="164"/>
      <c r="EE30" s="164"/>
      <c r="EF30" s="164"/>
      <c r="EG30" s="164"/>
      <c r="EH30" s="164"/>
      <c r="EI30" s="164"/>
      <c r="EJ30" s="165"/>
      <c r="EK30" s="163"/>
      <c r="EL30" s="164"/>
      <c r="EM30" s="164"/>
      <c r="EN30" s="164"/>
      <c r="EO30" s="164"/>
      <c r="EP30" s="164"/>
      <c r="EQ30" s="164"/>
      <c r="ER30" s="165"/>
      <c r="ES30" s="163"/>
      <c r="ET30" s="164"/>
      <c r="EU30" s="164"/>
      <c r="EV30" s="164"/>
      <c r="EW30" s="164"/>
      <c r="EX30" s="164"/>
      <c r="EY30" s="164"/>
      <c r="EZ30" s="165"/>
      <c r="FA30" s="163"/>
      <c r="FB30" s="164"/>
      <c r="FC30" s="164"/>
      <c r="FD30" s="164"/>
      <c r="FE30" s="164"/>
      <c r="FF30" s="164"/>
      <c r="FG30" s="164"/>
      <c r="FH30" s="165"/>
      <c r="FI30" s="163"/>
      <c r="FJ30" s="164"/>
      <c r="FK30" s="164"/>
      <c r="FL30" s="164"/>
      <c r="FM30" s="164"/>
      <c r="FN30" s="164"/>
      <c r="FO30" s="164"/>
      <c r="FP30" s="165"/>
      <c r="FQ30" s="163"/>
      <c r="FR30" s="164"/>
      <c r="FS30" s="164"/>
      <c r="FT30" s="164"/>
      <c r="FU30" s="164"/>
      <c r="FV30" s="164"/>
      <c r="FW30" s="164"/>
      <c r="FX30" s="165"/>
      <c r="FY30" s="163"/>
      <c r="FZ30" s="164"/>
      <c r="GA30" s="164"/>
      <c r="GB30" s="164"/>
      <c r="GC30" s="164"/>
      <c r="GD30" s="164"/>
      <c r="GE30" s="164"/>
      <c r="GF30" s="165"/>
      <c r="GG30" s="163"/>
      <c r="GH30" s="164"/>
      <c r="GI30" s="164"/>
      <c r="GJ30" s="164"/>
      <c r="GK30" s="164"/>
      <c r="GL30" s="164"/>
      <c r="GM30" s="164"/>
      <c r="GN30" s="165"/>
      <c r="GO30" s="163"/>
      <c r="GP30" s="164"/>
      <c r="GQ30" s="164"/>
      <c r="GR30" s="164"/>
      <c r="GS30" s="164"/>
      <c r="GT30" s="164"/>
      <c r="GU30" s="164"/>
      <c r="GV30" s="165"/>
    </row>
    <row r="31" spans="1:204" x14ac:dyDescent="0.2">
      <c r="A31" s="66">
        <v>35</v>
      </c>
      <c r="B31" s="67"/>
      <c r="C31" s="67" t="s">
        <v>16</v>
      </c>
      <c r="D31" s="67"/>
      <c r="E31" s="68" t="s">
        <v>66</v>
      </c>
      <c r="F31" s="68"/>
      <c r="G31" s="68"/>
      <c r="H31" s="68"/>
      <c r="I31" s="68"/>
      <c r="J31" s="68"/>
      <c r="K31" s="68"/>
      <c r="L31" s="98"/>
      <c r="M31" s="163">
        <v>35.479999542236328</v>
      </c>
      <c r="N31" s="164"/>
      <c r="O31" s="164"/>
      <c r="P31" s="164"/>
      <c r="Q31" s="164"/>
      <c r="R31" s="164"/>
      <c r="S31" s="164"/>
      <c r="T31" s="165"/>
      <c r="U31" s="163">
        <v>35.389999389648437</v>
      </c>
      <c r="V31" s="164"/>
      <c r="W31" s="164"/>
      <c r="X31" s="164"/>
      <c r="Y31" s="164"/>
      <c r="Z31" s="164"/>
      <c r="AA31" s="164"/>
      <c r="AB31" s="165"/>
      <c r="AC31" s="163">
        <v>35.540000915527344</v>
      </c>
      <c r="AD31" s="164"/>
      <c r="AE31" s="164"/>
      <c r="AF31" s="164"/>
      <c r="AG31" s="164"/>
      <c r="AH31" s="164"/>
      <c r="AI31" s="164"/>
      <c r="AJ31" s="165"/>
      <c r="AK31" s="163">
        <v>35.599998474121094</v>
      </c>
      <c r="AL31" s="164"/>
      <c r="AM31" s="164"/>
      <c r="AN31" s="164"/>
      <c r="AO31" s="164"/>
      <c r="AP31" s="164"/>
      <c r="AQ31" s="164"/>
      <c r="AR31" s="165"/>
      <c r="AS31" s="163">
        <v>35.779998779296875</v>
      </c>
      <c r="AT31" s="164"/>
      <c r="AU31" s="164"/>
      <c r="AV31" s="164"/>
      <c r="AW31" s="164"/>
      <c r="AX31" s="164"/>
      <c r="AY31" s="164"/>
      <c r="AZ31" s="165"/>
      <c r="BA31" s="163">
        <v>35.619998931884766</v>
      </c>
      <c r="BB31" s="164"/>
      <c r="BC31" s="164"/>
      <c r="BD31" s="164"/>
      <c r="BE31" s="164"/>
      <c r="BF31" s="164"/>
      <c r="BG31" s="164"/>
      <c r="BH31" s="165"/>
      <c r="BI31" s="163">
        <v>35.700000762939453</v>
      </c>
      <c r="BJ31" s="164"/>
      <c r="BK31" s="164"/>
      <c r="BL31" s="164"/>
      <c r="BM31" s="164"/>
      <c r="BN31" s="164"/>
      <c r="BO31" s="164"/>
      <c r="BP31" s="165"/>
      <c r="BQ31" s="163">
        <v>35.680000305175781</v>
      </c>
      <c r="BR31" s="164"/>
      <c r="BS31" s="164"/>
      <c r="BT31" s="164"/>
      <c r="BU31" s="164"/>
      <c r="BV31" s="164"/>
      <c r="BW31" s="164"/>
      <c r="BX31" s="165"/>
      <c r="BY31" s="163">
        <v>35.389999389648437</v>
      </c>
      <c r="BZ31" s="164"/>
      <c r="CA31" s="164"/>
      <c r="CB31" s="164"/>
      <c r="CC31" s="164"/>
      <c r="CD31" s="164"/>
      <c r="CE31" s="164"/>
      <c r="CF31" s="165"/>
      <c r="CG31" s="163">
        <v>35.430000305175781</v>
      </c>
      <c r="CH31" s="164"/>
      <c r="CI31" s="164"/>
      <c r="CJ31" s="164"/>
      <c r="CK31" s="164"/>
      <c r="CL31" s="164"/>
      <c r="CM31" s="164"/>
      <c r="CN31" s="165"/>
      <c r="CO31" s="163">
        <v>35.209999084472656</v>
      </c>
      <c r="CP31" s="164"/>
      <c r="CQ31" s="164"/>
      <c r="CR31" s="164"/>
      <c r="CS31" s="164"/>
      <c r="CT31" s="164"/>
      <c r="CU31" s="164"/>
      <c r="CV31" s="165"/>
      <c r="CW31" s="163">
        <v>35.099998474121094</v>
      </c>
      <c r="CX31" s="164"/>
      <c r="CY31" s="164"/>
      <c r="CZ31" s="164"/>
      <c r="DA31" s="164"/>
      <c r="DB31" s="164"/>
      <c r="DC31" s="164"/>
      <c r="DD31" s="165"/>
      <c r="DE31" s="163">
        <v>35.349998474121094</v>
      </c>
      <c r="DF31" s="164"/>
      <c r="DG31" s="164"/>
      <c r="DH31" s="164"/>
      <c r="DI31" s="164"/>
      <c r="DJ31" s="164"/>
      <c r="DK31" s="164"/>
      <c r="DL31" s="165"/>
      <c r="DM31" s="163">
        <v>35.159999847412109</v>
      </c>
      <c r="DN31" s="164"/>
      <c r="DO31" s="164"/>
      <c r="DP31" s="164"/>
      <c r="DQ31" s="164"/>
      <c r="DR31" s="164"/>
      <c r="DS31" s="164"/>
      <c r="DT31" s="165"/>
      <c r="DU31" s="163">
        <v>35.310001373291016</v>
      </c>
      <c r="DV31" s="164"/>
      <c r="DW31" s="164"/>
      <c r="DX31" s="164"/>
      <c r="DY31" s="164"/>
      <c r="DZ31" s="164"/>
      <c r="EA31" s="164"/>
      <c r="EB31" s="165"/>
      <c r="EC31" s="163">
        <v>35.200000762939453</v>
      </c>
      <c r="ED31" s="164"/>
      <c r="EE31" s="164"/>
      <c r="EF31" s="164"/>
      <c r="EG31" s="164"/>
      <c r="EH31" s="164"/>
      <c r="EI31" s="164"/>
      <c r="EJ31" s="165"/>
      <c r="EK31" s="163">
        <v>35.099998474121094</v>
      </c>
      <c r="EL31" s="164"/>
      <c r="EM31" s="164"/>
      <c r="EN31" s="164"/>
      <c r="EO31" s="164"/>
      <c r="EP31" s="164"/>
      <c r="EQ31" s="164"/>
      <c r="ER31" s="165"/>
      <c r="ES31" s="163">
        <v>35.090000152587891</v>
      </c>
      <c r="ET31" s="164"/>
      <c r="EU31" s="164"/>
      <c r="EV31" s="164"/>
      <c r="EW31" s="164"/>
      <c r="EX31" s="164"/>
      <c r="EY31" s="164"/>
      <c r="EZ31" s="165"/>
      <c r="FA31" s="163">
        <v>35.150001525878906</v>
      </c>
      <c r="FB31" s="164"/>
      <c r="FC31" s="164"/>
      <c r="FD31" s="164"/>
      <c r="FE31" s="164"/>
      <c r="FF31" s="164"/>
      <c r="FG31" s="164"/>
      <c r="FH31" s="165"/>
      <c r="FI31" s="163">
        <v>35.439998626708984</v>
      </c>
      <c r="FJ31" s="164"/>
      <c r="FK31" s="164"/>
      <c r="FL31" s="164"/>
      <c r="FM31" s="164"/>
      <c r="FN31" s="164"/>
      <c r="FO31" s="164"/>
      <c r="FP31" s="165"/>
      <c r="FQ31" s="163">
        <v>35.689998626708984</v>
      </c>
      <c r="FR31" s="164"/>
      <c r="FS31" s="164"/>
      <c r="FT31" s="164"/>
      <c r="FU31" s="164"/>
      <c r="FV31" s="164"/>
      <c r="FW31" s="164"/>
      <c r="FX31" s="165"/>
      <c r="FY31" s="163">
        <v>35.319999694824219</v>
      </c>
      <c r="FZ31" s="164"/>
      <c r="GA31" s="164"/>
      <c r="GB31" s="164"/>
      <c r="GC31" s="164"/>
      <c r="GD31" s="164"/>
      <c r="GE31" s="164"/>
      <c r="GF31" s="165"/>
      <c r="GG31" s="163">
        <v>35.470001220703125</v>
      </c>
      <c r="GH31" s="164"/>
      <c r="GI31" s="164"/>
      <c r="GJ31" s="164"/>
      <c r="GK31" s="164"/>
      <c r="GL31" s="164"/>
      <c r="GM31" s="164"/>
      <c r="GN31" s="165"/>
      <c r="GO31" s="163">
        <v>35.400001525878906</v>
      </c>
      <c r="GP31" s="164"/>
      <c r="GQ31" s="164"/>
      <c r="GR31" s="164"/>
      <c r="GS31" s="164"/>
      <c r="GT31" s="164"/>
      <c r="GU31" s="164"/>
      <c r="GV31" s="165"/>
    </row>
    <row r="32" spans="1:204" x14ac:dyDescent="0.2">
      <c r="A32" s="66">
        <v>6</v>
      </c>
      <c r="B32" s="67"/>
      <c r="C32" s="67" t="s">
        <v>16</v>
      </c>
      <c r="D32" s="67"/>
      <c r="E32" s="68" t="s">
        <v>33</v>
      </c>
      <c r="F32" s="68"/>
      <c r="G32" s="68"/>
      <c r="H32" s="68"/>
      <c r="I32" s="68"/>
      <c r="J32" s="68"/>
      <c r="K32" s="68"/>
      <c r="L32" s="98"/>
      <c r="M32" s="163">
        <v>6.3000001907348633</v>
      </c>
      <c r="N32" s="164"/>
      <c r="O32" s="164"/>
      <c r="P32" s="164"/>
      <c r="Q32" s="164"/>
      <c r="R32" s="164"/>
      <c r="S32" s="164"/>
      <c r="T32" s="165"/>
      <c r="U32" s="163">
        <v>6.2800002098083496</v>
      </c>
      <c r="V32" s="164"/>
      <c r="W32" s="164"/>
      <c r="X32" s="164"/>
      <c r="Y32" s="164"/>
      <c r="Z32" s="164"/>
      <c r="AA32" s="164"/>
      <c r="AB32" s="165"/>
      <c r="AC32" s="163">
        <v>6.3000001907348633</v>
      </c>
      <c r="AD32" s="164"/>
      <c r="AE32" s="164"/>
      <c r="AF32" s="164"/>
      <c r="AG32" s="164"/>
      <c r="AH32" s="164"/>
      <c r="AI32" s="164"/>
      <c r="AJ32" s="165"/>
      <c r="AK32" s="163">
        <v>6.320000171661377</v>
      </c>
      <c r="AL32" s="164"/>
      <c r="AM32" s="164"/>
      <c r="AN32" s="164"/>
      <c r="AO32" s="164"/>
      <c r="AP32" s="164"/>
      <c r="AQ32" s="164"/>
      <c r="AR32" s="165"/>
      <c r="AS32" s="163">
        <v>6.3400001525878906</v>
      </c>
      <c r="AT32" s="164"/>
      <c r="AU32" s="164"/>
      <c r="AV32" s="164"/>
      <c r="AW32" s="164"/>
      <c r="AX32" s="164"/>
      <c r="AY32" s="164"/>
      <c r="AZ32" s="165"/>
      <c r="BA32" s="163">
        <v>6.320000171661377</v>
      </c>
      <c r="BB32" s="164"/>
      <c r="BC32" s="164"/>
      <c r="BD32" s="164"/>
      <c r="BE32" s="164"/>
      <c r="BF32" s="164"/>
      <c r="BG32" s="164"/>
      <c r="BH32" s="165"/>
      <c r="BI32" s="163">
        <v>6.309999942779541</v>
      </c>
      <c r="BJ32" s="164"/>
      <c r="BK32" s="164"/>
      <c r="BL32" s="164"/>
      <c r="BM32" s="164"/>
      <c r="BN32" s="164"/>
      <c r="BO32" s="164"/>
      <c r="BP32" s="165"/>
      <c r="BQ32" s="163">
        <v>6.2899999618530273</v>
      </c>
      <c r="BR32" s="164"/>
      <c r="BS32" s="164"/>
      <c r="BT32" s="164"/>
      <c r="BU32" s="164"/>
      <c r="BV32" s="164"/>
      <c r="BW32" s="164"/>
      <c r="BX32" s="165"/>
      <c r="BY32" s="163">
        <v>6.2399997711181641</v>
      </c>
      <c r="BZ32" s="164"/>
      <c r="CA32" s="164"/>
      <c r="CB32" s="164"/>
      <c r="CC32" s="164"/>
      <c r="CD32" s="164"/>
      <c r="CE32" s="164"/>
      <c r="CF32" s="165"/>
      <c r="CG32" s="163">
        <v>6.2399997711181641</v>
      </c>
      <c r="CH32" s="164"/>
      <c r="CI32" s="164"/>
      <c r="CJ32" s="164"/>
      <c r="CK32" s="164"/>
      <c r="CL32" s="164"/>
      <c r="CM32" s="164"/>
      <c r="CN32" s="165"/>
      <c r="CO32" s="163">
        <v>6.1999998092651367</v>
      </c>
      <c r="CP32" s="164"/>
      <c r="CQ32" s="164"/>
      <c r="CR32" s="164"/>
      <c r="CS32" s="164"/>
      <c r="CT32" s="164"/>
      <c r="CU32" s="164"/>
      <c r="CV32" s="165"/>
      <c r="CW32" s="163">
        <v>6.190000057220459</v>
      </c>
      <c r="CX32" s="164"/>
      <c r="CY32" s="164"/>
      <c r="CZ32" s="164"/>
      <c r="DA32" s="164"/>
      <c r="DB32" s="164"/>
      <c r="DC32" s="164"/>
      <c r="DD32" s="165"/>
      <c r="DE32" s="163">
        <v>6.1999998092651367</v>
      </c>
      <c r="DF32" s="164"/>
      <c r="DG32" s="164"/>
      <c r="DH32" s="164"/>
      <c r="DI32" s="164"/>
      <c r="DJ32" s="164"/>
      <c r="DK32" s="164"/>
      <c r="DL32" s="165"/>
      <c r="DM32" s="163">
        <v>6.1500000953674316</v>
      </c>
      <c r="DN32" s="164"/>
      <c r="DO32" s="164"/>
      <c r="DP32" s="164"/>
      <c r="DQ32" s="164"/>
      <c r="DR32" s="164"/>
      <c r="DS32" s="164"/>
      <c r="DT32" s="165"/>
      <c r="DU32" s="163">
        <v>6.2199997901916504</v>
      </c>
      <c r="DV32" s="164"/>
      <c r="DW32" s="164"/>
      <c r="DX32" s="164"/>
      <c r="DY32" s="164"/>
      <c r="DZ32" s="164"/>
      <c r="EA32" s="164"/>
      <c r="EB32" s="165"/>
      <c r="EC32" s="163">
        <v>6.2100000381469727</v>
      </c>
      <c r="ED32" s="164"/>
      <c r="EE32" s="164"/>
      <c r="EF32" s="164"/>
      <c r="EG32" s="164"/>
      <c r="EH32" s="164"/>
      <c r="EI32" s="164"/>
      <c r="EJ32" s="165"/>
      <c r="EK32" s="163">
        <v>6.1999998092651367</v>
      </c>
      <c r="EL32" s="164"/>
      <c r="EM32" s="164"/>
      <c r="EN32" s="164"/>
      <c r="EO32" s="164"/>
      <c r="EP32" s="164"/>
      <c r="EQ32" s="164"/>
      <c r="ER32" s="165"/>
      <c r="ES32" s="163">
        <v>6.2100000381469727</v>
      </c>
      <c r="ET32" s="164"/>
      <c r="EU32" s="164"/>
      <c r="EV32" s="164"/>
      <c r="EW32" s="164"/>
      <c r="EX32" s="164"/>
      <c r="EY32" s="164"/>
      <c r="EZ32" s="165"/>
      <c r="FA32" s="163">
        <v>6.1999998092651367</v>
      </c>
      <c r="FB32" s="164"/>
      <c r="FC32" s="164"/>
      <c r="FD32" s="164"/>
      <c r="FE32" s="164"/>
      <c r="FF32" s="164"/>
      <c r="FG32" s="164"/>
      <c r="FH32" s="165"/>
      <c r="FI32" s="163">
        <v>6.2600002288818359</v>
      </c>
      <c r="FJ32" s="164"/>
      <c r="FK32" s="164"/>
      <c r="FL32" s="164"/>
      <c r="FM32" s="164"/>
      <c r="FN32" s="164"/>
      <c r="FO32" s="164"/>
      <c r="FP32" s="165"/>
      <c r="FQ32" s="163">
        <v>6.3000001907348633</v>
      </c>
      <c r="FR32" s="164"/>
      <c r="FS32" s="164"/>
      <c r="FT32" s="164"/>
      <c r="FU32" s="164"/>
      <c r="FV32" s="164"/>
      <c r="FW32" s="164"/>
      <c r="FX32" s="165"/>
      <c r="FY32" s="163">
        <v>6.2399997711181641</v>
      </c>
      <c r="FZ32" s="164"/>
      <c r="GA32" s="164"/>
      <c r="GB32" s="164"/>
      <c r="GC32" s="164"/>
      <c r="GD32" s="164"/>
      <c r="GE32" s="164"/>
      <c r="GF32" s="165"/>
      <c r="GG32" s="163">
        <v>6.3000001907348633</v>
      </c>
      <c r="GH32" s="164"/>
      <c r="GI32" s="164"/>
      <c r="GJ32" s="164"/>
      <c r="GK32" s="164"/>
      <c r="GL32" s="164"/>
      <c r="GM32" s="164"/>
      <c r="GN32" s="165"/>
      <c r="GO32" s="163">
        <v>6.2699999809265137</v>
      </c>
      <c r="GP32" s="164"/>
      <c r="GQ32" s="164"/>
      <c r="GR32" s="164"/>
      <c r="GS32" s="164"/>
      <c r="GT32" s="164"/>
      <c r="GU32" s="164"/>
      <c r="GV32" s="165"/>
    </row>
    <row r="33" spans="1:204" x14ac:dyDescent="0.2">
      <c r="A33" s="66">
        <v>6</v>
      </c>
      <c r="B33" s="67"/>
      <c r="C33" s="67" t="s">
        <v>58</v>
      </c>
      <c r="D33" s="67"/>
      <c r="E33" s="68" t="s">
        <v>67</v>
      </c>
      <c r="F33" s="68"/>
      <c r="G33" s="68"/>
      <c r="H33" s="68"/>
      <c r="I33" s="68"/>
      <c r="J33" s="68"/>
      <c r="K33" s="68"/>
      <c r="L33" s="98"/>
      <c r="M33" s="163">
        <v>6.2199997901916504</v>
      </c>
      <c r="N33" s="164"/>
      <c r="O33" s="164"/>
      <c r="P33" s="164"/>
      <c r="Q33" s="164"/>
      <c r="R33" s="164"/>
      <c r="S33" s="164"/>
      <c r="T33" s="165"/>
      <c r="U33" s="163">
        <v>6.2300000190734863</v>
      </c>
      <c r="V33" s="164"/>
      <c r="W33" s="164"/>
      <c r="X33" s="164"/>
      <c r="Y33" s="164"/>
      <c r="Z33" s="164"/>
      <c r="AA33" s="164"/>
      <c r="AB33" s="165"/>
      <c r="AC33" s="163">
        <v>6.25</v>
      </c>
      <c r="AD33" s="164"/>
      <c r="AE33" s="164"/>
      <c r="AF33" s="164"/>
      <c r="AG33" s="164"/>
      <c r="AH33" s="164"/>
      <c r="AI33" s="164"/>
      <c r="AJ33" s="165"/>
      <c r="AK33" s="163">
        <v>6.2600002288818359</v>
      </c>
      <c r="AL33" s="164"/>
      <c r="AM33" s="164"/>
      <c r="AN33" s="164"/>
      <c r="AO33" s="164"/>
      <c r="AP33" s="164"/>
      <c r="AQ33" s="164"/>
      <c r="AR33" s="165"/>
      <c r="AS33" s="163">
        <v>6.2800002098083496</v>
      </c>
      <c r="AT33" s="164"/>
      <c r="AU33" s="164"/>
      <c r="AV33" s="164"/>
      <c r="AW33" s="164"/>
      <c r="AX33" s="164"/>
      <c r="AY33" s="164"/>
      <c r="AZ33" s="165"/>
      <c r="BA33" s="163">
        <v>6.2600002288818359</v>
      </c>
      <c r="BB33" s="164"/>
      <c r="BC33" s="164"/>
      <c r="BD33" s="164"/>
      <c r="BE33" s="164"/>
      <c r="BF33" s="164"/>
      <c r="BG33" s="164"/>
      <c r="BH33" s="165"/>
      <c r="BI33" s="163">
        <v>6.2600002288818359</v>
      </c>
      <c r="BJ33" s="164"/>
      <c r="BK33" s="164"/>
      <c r="BL33" s="164"/>
      <c r="BM33" s="164"/>
      <c r="BN33" s="164"/>
      <c r="BO33" s="164"/>
      <c r="BP33" s="165"/>
      <c r="BQ33" s="163">
        <v>6.2399997711181641</v>
      </c>
      <c r="BR33" s="164"/>
      <c r="BS33" s="164"/>
      <c r="BT33" s="164"/>
      <c r="BU33" s="164"/>
      <c r="BV33" s="164"/>
      <c r="BW33" s="164"/>
      <c r="BX33" s="165"/>
      <c r="BY33" s="163">
        <v>6.179999828338623</v>
      </c>
      <c r="BZ33" s="164"/>
      <c r="CA33" s="164"/>
      <c r="CB33" s="164"/>
      <c r="CC33" s="164"/>
      <c r="CD33" s="164"/>
      <c r="CE33" s="164"/>
      <c r="CF33" s="165"/>
      <c r="CG33" s="163">
        <v>6.1999998092651367</v>
      </c>
      <c r="CH33" s="164"/>
      <c r="CI33" s="164"/>
      <c r="CJ33" s="164"/>
      <c r="CK33" s="164"/>
      <c r="CL33" s="164"/>
      <c r="CM33" s="164"/>
      <c r="CN33" s="165"/>
      <c r="CO33" s="163">
        <v>6.1500000953674316</v>
      </c>
      <c r="CP33" s="164"/>
      <c r="CQ33" s="164"/>
      <c r="CR33" s="164"/>
      <c r="CS33" s="164"/>
      <c r="CT33" s="164"/>
      <c r="CU33" s="164"/>
      <c r="CV33" s="165"/>
      <c r="CW33" s="163">
        <v>6.1500000953674316</v>
      </c>
      <c r="CX33" s="164"/>
      <c r="CY33" s="164"/>
      <c r="CZ33" s="164"/>
      <c r="DA33" s="164"/>
      <c r="DB33" s="164"/>
      <c r="DC33" s="164"/>
      <c r="DD33" s="165"/>
      <c r="DE33" s="163">
        <v>6.1700000762939453</v>
      </c>
      <c r="DF33" s="164"/>
      <c r="DG33" s="164"/>
      <c r="DH33" s="164"/>
      <c r="DI33" s="164"/>
      <c r="DJ33" s="164"/>
      <c r="DK33" s="164"/>
      <c r="DL33" s="165"/>
      <c r="DM33" s="163">
        <v>6.1500000953674316</v>
      </c>
      <c r="DN33" s="164"/>
      <c r="DO33" s="164"/>
      <c r="DP33" s="164"/>
      <c r="DQ33" s="164"/>
      <c r="DR33" s="164"/>
      <c r="DS33" s="164"/>
      <c r="DT33" s="165"/>
      <c r="DU33" s="163">
        <v>6.179999828338623</v>
      </c>
      <c r="DV33" s="164"/>
      <c r="DW33" s="164"/>
      <c r="DX33" s="164"/>
      <c r="DY33" s="164"/>
      <c r="DZ33" s="164"/>
      <c r="EA33" s="164"/>
      <c r="EB33" s="165"/>
      <c r="EC33" s="163">
        <v>6.119999885559082</v>
      </c>
      <c r="ED33" s="164"/>
      <c r="EE33" s="164"/>
      <c r="EF33" s="164"/>
      <c r="EG33" s="164"/>
      <c r="EH33" s="164"/>
      <c r="EI33" s="164"/>
      <c r="EJ33" s="165"/>
      <c r="EK33" s="163">
        <v>6.1500000953674316</v>
      </c>
      <c r="EL33" s="164"/>
      <c r="EM33" s="164"/>
      <c r="EN33" s="164"/>
      <c r="EO33" s="164"/>
      <c r="EP33" s="164"/>
      <c r="EQ33" s="164"/>
      <c r="ER33" s="165"/>
      <c r="ES33" s="163">
        <v>6.1599998474121094</v>
      </c>
      <c r="ET33" s="164"/>
      <c r="EU33" s="164"/>
      <c r="EV33" s="164"/>
      <c r="EW33" s="164"/>
      <c r="EX33" s="164"/>
      <c r="EY33" s="164"/>
      <c r="EZ33" s="165"/>
      <c r="FA33" s="163">
        <v>6.0999999046325684</v>
      </c>
      <c r="FB33" s="164"/>
      <c r="FC33" s="164"/>
      <c r="FD33" s="164"/>
      <c r="FE33" s="164"/>
      <c r="FF33" s="164"/>
      <c r="FG33" s="164"/>
      <c r="FH33" s="165"/>
      <c r="FI33" s="163">
        <v>6.2100000381469727</v>
      </c>
      <c r="FJ33" s="164"/>
      <c r="FK33" s="164"/>
      <c r="FL33" s="164"/>
      <c r="FM33" s="164"/>
      <c r="FN33" s="164"/>
      <c r="FO33" s="164"/>
      <c r="FP33" s="165"/>
      <c r="FQ33" s="163">
        <v>6.2300000190734863</v>
      </c>
      <c r="FR33" s="164"/>
      <c r="FS33" s="164"/>
      <c r="FT33" s="164"/>
      <c r="FU33" s="164"/>
      <c r="FV33" s="164"/>
      <c r="FW33" s="164"/>
      <c r="FX33" s="165"/>
      <c r="FY33" s="163">
        <v>6.1599998474121094</v>
      </c>
      <c r="FZ33" s="164"/>
      <c r="GA33" s="164"/>
      <c r="GB33" s="164"/>
      <c r="GC33" s="164"/>
      <c r="GD33" s="164"/>
      <c r="GE33" s="164"/>
      <c r="GF33" s="165"/>
      <c r="GG33" s="163">
        <v>6.2199997901916504</v>
      </c>
      <c r="GH33" s="164"/>
      <c r="GI33" s="164"/>
      <c r="GJ33" s="164"/>
      <c r="GK33" s="164"/>
      <c r="GL33" s="164"/>
      <c r="GM33" s="164"/>
      <c r="GN33" s="165"/>
      <c r="GO33" s="163">
        <v>6.1999998092651367</v>
      </c>
      <c r="GP33" s="164"/>
      <c r="GQ33" s="164"/>
      <c r="GR33" s="164"/>
      <c r="GS33" s="164"/>
      <c r="GT33" s="164"/>
      <c r="GU33" s="164"/>
      <c r="GV33" s="165"/>
    </row>
    <row r="34" spans="1:204" ht="13.5" thickBot="1" x14ac:dyDescent="0.25">
      <c r="A34" s="169">
        <v>6</v>
      </c>
      <c r="B34" s="170"/>
      <c r="C34" s="170" t="s">
        <v>60</v>
      </c>
      <c r="D34" s="170"/>
      <c r="E34" s="105" t="s">
        <v>68</v>
      </c>
      <c r="F34" s="105"/>
      <c r="G34" s="105"/>
      <c r="H34" s="105"/>
      <c r="I34" s="105"/>
      <c r="J34" s="105"/>
      <c r="K34" s="105"/>
      <c r="L34" s="106"/>
      <c r="M34" s="166">
        <v>6.2300000190734863</v>
      </c>
      <c r="N34" s="167"/>
      <c r="O34" s="167"/>
      <c r="P34" s="167"/>
      <c r="Q34" s="167"/>
      <c r="R34" s="167"/>
      <c r="S34" s="167"/>
      <c r="T34" s="168"/>
      <c r="U34" s="166">
        <v>6.2199997901916504</v>
      </c>
      <c r="V34" s="167"/>
      <c r="W34" s="167"/>
      <c r="X34" s="167"/>
      <c r="Y34" s="167"/>
      <c r="Z34" s="167"/>
      <c r="AA34" s="167"/>
      <c r="AB34" s="168"/>
      <c r="AC34" s="166">
        <v>6.25</v>
      </c>
      <c r="AD34" s="167"/>
      <c r="AE34" s="167"/>
      <c r="AF34" s="167"/>
      <c r="AG34" s="167"/>
      <c r="AH34" s="167"/>
      <c r="AI34" s="167"/>
      <c r="AJ34" s="168"/>
      <c r="AK34" s="166">
        <v>6.2600002288818359</v>
      </c>
      <c r="AL34" s="167"/>
      <c r="AM34" s="167"/>
      <c r="AN34" s="167"/>
      <c r="AO34" s="167"/>
      <c r="AP34" s="167"/>
      <c r="AQ34" s="167"/>
      <c r="AR34" s="168"/>
      <c r="AS34" s="166">
        <v>6.3000001907348633</v>
      </c>
      <c r="AT34" s="167"/>
      <c r="AU34" s="167"/>
      <c r="AV34" s="167"/>
      <c r="AW34" s="167"/>
      <c r="AX34" s="167"/>
      <c r="AY34" s="167"/>
      <c r="AZ34" s="168"/>
      <c r="BA34" s="166">
        <v>6.2600002288818359</v>
      </c>
      <c r="BB34" s="167"/>
      <c r="BC34" s="167"/>
      <c r="BD34" s="167"/>
      <c r="BE34" s="167"/>
      <c r="BF34" s="167"/>
      <c r="BG34" s="167"/>
      <c r="BH34" s="168"/>
      <c r="BI34" s="166">
        <v>6.2800002098083496</v>
      </c>
      <c r="BJ34" s="167"/>
      <c r="BK34" s="167"/>
      <c r="BL34" s="167"/>
      <c r="BM34" s="167"/>
      <c r="BN34" s="167"/>
      <c r="BO34" s="167"/>
      <c r="BP34" s="168"/>
      <c r="BQ34" s="166">
        <v>6.2800002098083496</v>
      </c>
      <c r="BR34" s="167"/>
      <c r="BS34" s="167"/>
      <c r="BT34" s="167"/>
      <c r="BU34" s="167"/>
      <c r="BV34" s="167"/>
      <c r="BW34" s="167"/>
      <c r="BX34" s="168"/>
      <c r="BY34" s="166">
        <v>6.2300000190734863</v>
      </c>
      <c r="BZ34" s="167"/>
      <c r="CA34" s="167"/>
      <c r="CB34" s="167"/>
      <c r="CC34" s="167"/>
      <c r="CD34" s="167"/>
      <c r="CE34" s="167"/>
      <c r="CF34" s="168"/>
      <c r="CG34" s="166">
        <v>6.2399997711181641</v>
      </c>
      <c r="CH34" s="167"/>
      <c r="CI34" s="167"/>
      <c r="CJ34" s="167"/>
      <c r="CK34" s="167"/>
      <c r="CL34" s="167"/>
      <c r="CM34" s="167"/>
      <c r="CN34" s="168"/>
      <c r="CO34" s="166">
        <v>6.190000057220459</v>
      </c>
      <c r="CP34" s="167"/>
      <c r="CQ34" s="167"/>
      <c r="CR34" s="167"/>
      <c r="CS34" s="167"/>
      <c r="CT34" s="167"/>
      <c r="CU34" s="167"/>
      <c r="CV34" s="168"/>
      <c r="CW34" s="166">
        <v>6.190000057220459</v>
      </c>
      <c r="CX34" s="167"/>
      <c r="CY34" s="167"/>
      <c r="CZ34" s="167"/>
      <c r="DA34" s="167"/>
      <c r="DB34" s="167"/>
      <c r="DC34" s="167"/>
      <c r="DD34" s="168"/>
      <c r="DE34" s="166">
        <v>6.2300000190734863</v>
      </c>
      <c r="DF34" s="167"/>
      <c r="DG34" s="167"/>
      <c r="DH34" s="167"/>
      <c r="DI34" s="167"/>
      <c r="DJ34" s="167"/>
      <c r="DK34" s="167"/>
      <c r="DL34" s="168"/>
      <c r="DM34" s="166">
        <v>6.190000057220459</v>
      </c>
      <c r="DN34" s="167"/>
      <c r="DO34" s="167"/>
      <c r="DP34" s="167"/>
      <c r="DQ34" s="167"/>
      <c r="DR34" s="167"/>
      <c r="DS34" s="167"/>
      <c r="DT34" s="168"/>
      <c r="DU34" s="166">
        <v>6.2199997901916504</v>
      </c>
      <c r="DV34" s="167"/>
      <c r="DW34" s="167"/>
      <c r="DX34" s="167"/>
      <c r="DY34" s="167"/>
      <c r="DZ34" s="167"/>
      <c r="EA34" s="167"/>
      <c r="EB34" s="168"/>
      <c r="EC34" s="166">
        <v>6.1999998092651367</v>
      </c>
      <c r="ED34" s="167"/>
      <c r="EE34" s="167"/>
      <c r="EF34" s="167"/>
      <c r="EG34" s="167"/>
      <c r="EH34" s="167"/>
      <c r="EI34" s="167"/>
      <c r="EJ34" s="168"/>
      <c r="EK34" s="166">
        <v>6.179999828338623</v>
      </c>
      <c r="EL34" s="167"/>
      <c r="EM34" s="167"/>
      <c r="EN34" s="167"/>
      <c r="EO34" s="167"/>
      <c r="EP34" s="167"/>
      <c r="EQ34" s="167"/>
      <c r="ER34" s="168"/>
      <c r="ES34" s="166">
        <v>6.179999828338623</v>
      </c>
      <c r="ET34" s="167"/>
      <c r="EU34" s="167"/>
      <c r="EV34" s="167"/>
      <c r="EW34" s="167"/>
      <c r="EX34" s="167"/>
      <c r="EY34" s="167"/>
      <c r="EZ34" s="168"/>
      <c r="FA34" s="166">
        <v>6.1700000762939453</v>
      </c>
      <c r="FB34" s="167"/>
      <c r="FC34" s="167"/>
      <c r="FD34" s="167"/>
      <c r="FE34" s="167"/>
      <c r="FF34" s="167"/>
      <c r="FG34" s="167"/>
      <c r="FH34" s="168"/>
      <c r="FI34" s="166">
        <v>6.2399997711181641</v>
      </c>
      <c r="FJ34" s="167"/>
      <c r="FK34" s="167"/>
      <c r="FL34" s="167"/>
      <c r="FM34" s="167"/>
      <c r="FN34" s="167"/>
      <c r="FO34" s="167"/>
      <c r="FP34" s="168"/>
      <c r="FQ34" s="166">
        <v>6.2800002098083496</v>
      </c>
      <c r="FR34" s="167"/>
      <c r="FS34" s="167"/>
      <c r="FT34" s="167"/>
      <c r="FU34" s="167"/>
      <c r="FV34" s="167"/>
      <c r="FW34" s="167"/>
      <c r="FX34" s="168"/>
      <c r="FY34" s="166">
        <v>6.2300000190734863</v>
      </c>
      <c r="FZ34" s="167"/>
      <c r="GA34" s="167"/>
      <c r="GB34" s="167"/>
      <c r="GC34" s="167"/>
      <c r="GD34" s="167"/>
      <c r="GE34" s="167"/>
      <c r="GF34" s="168"/>
      <c r="GG34" s="166">
        <v>6.25</v>
      </c>
      <c r="GH34" s="167"/>
      <c r="GI34" s="167"/>
      <c r="GJ34" s="167"/>
      <c r="GK34" s="167"/>
      <c r="GL34" s="167"/>
      <c r="GM34" s="167"/>
      <c r="GN34" s="168"/>
      <c r="GO34" s="166">
        <v>6.2399997711181641</v>
      </c>
      <c r="GP34" s="167"/>
      <c r="GQ34" s="167"/>
      <c r="GR34" s="167"/>
      <c r="GS34" s="167"/>
      <c r="GT34" s="167"/>
      <c r="GU34" s="167"/>
      <c r="GV34" s="168"/>
    </row>
    <row r="35" spans="1:204" ht="30" customHeight="1" thickBot="1" x14ac:dyDescent="0.25">
      <c r="A35" s="155" t="s">
        <v>34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</row>
    <row r="36" spans="1:204" ht="15" customHeight="1" x14ac:dyDescent="0.2">
      <c r="A36" s="177" t="s">
        <v>3</v>
      </c>
      <c r="B36" s="178"/>
      <c r="C36" s="178"/>
      <c r="D36" s="178"/>
      <c r="E36" s="178" t="s">
        <v>35</v>
      </c>
      <c r="F36" s="178"/>
      <c r="G36" s="178" t="s">
        <v>36</v>
      </c>
      <c r="H36" s="178"/>
      <c r="I36" s="178" t="s">
        <v>37</v>
      </c>
      <c r="J36" s="178"/>
      <c r="K36" s="178" t="s">
        <v>38</v>
      </c>
      <c r="L36" s="181"/>
      <c r="M36" s="84" t="s">
        <v>11</v>
      </c>
      <c r="N36" s="171"/>
      <c r="O36" s="173" t="s">
        <v>12</v>
      </c>
      <c r="P36" s="85"/>
      <c r="Q36" s="171"/>
      <c r="R36" s="173" t="s">
        <v>13</v>
      </c>
      <c r="S36" s="85"/>
      <c r="T36" s="175"/>
      <c r="U36" s="84" t="s">
        <v>11</v>
      </c>
      <c r="V36" s="171"/>
      <c r="W36" s="173" t="s">
        <v>12</v>
      </c>
      <c r="X36" s="85"/>
      <c r="Y36" s="171"/>
      <c r="Z36" s="173" t="s">
        <v>13</v>
      </c>
      <c r="AA36" s="85"/>
      <c r="AB36" s="175"/>
      <c r="AC36" s="84" t="s">
        <v>11</v>
      </c>
      <c r="AD36" s="171"/>
      <c r="AE36" s="173" t="s">
        <v>12</v>
      </c>
      <c r="AF36" s="85"/>
      <c r="AG36" s="171"/>
      <c r="AH36" s="173" t="s">
        <v>13</v>
      </c>
      <c r="AI36" s="85"/>
      <c r="AJ36" s="175"/>
      <c r="AK36" s="84" t="s">
        <v>11</v>
      </c>
      <c r="AL36" s="171"/>
      <c r="AM36" s="173" t="s">
        <v>12</v>
      </c>
      <c r="AN36" s="85"/>
      <c r="AO36" s="171"/>
      <c r="AP36" s="173" t="s">
        <v>13</v>
      </c>
      <c r="AQ36" s="85"/>
      <c r="AR36" s="175"/>
      <c r="AS36" s="84" t="s">
        <v>11</v>
      </c>
      <c r="AT36" s="171"/>
      <c r="AU36" s="173" t="s">
        <v>12</v>
      </c>
      <c r="AV36" s="85"/>
      <c r="AW36" s="171"/>
      <c r="AX36" s="173" t="s">
        <v>13</v>
      </c>
      <c r="AY36" s="85"/>
      <c r="AZ36" s="175"/>
      <c r="BA36" s="84" t="s">
        <v>11</v>
      </c>
      <c r="BB36" s="171"/>
      <c r="BC36" s="173" t="s">
        <v>12</v>
      </c>
      <c r="BD36" s="85"/>
      <c r="BE36" s="171"/>
      <c r="BF36" s="173" t="s">
        <v>13</v>
      </c>
      <c r="BG36" s="85"/>
      <c r="BH36" s="175"/>
      <c r="BI36" s="84" t="s">
        <v>11</v>
      </c>
      <c r="BJ36" s="171"/>
      <c r="BK36" s="173" t="s">
        <v>12</v>
      </c>
      <c r="BL36" s="85"/>
      <c r="BM36" s="171"/>
      <c r="BN36" s="173" t="s">
        <v>13</v>
      </c>
      <c r="BO36" s="85"/>
      <c r="BP36" s="175"/>
      <c r="BQ36" s="84" t="s">
        <v>11</v>
      </c>
      <c r="BR36" s="171"/>
      <c r="BS36" s="173" t="s">
        <v>12</v>
      </c>
      <c r="BT36" s="85"/>
      <c r="BU36" s="171"/>
      <c r="BV36" s="173" t="s">
        <v>13</v>
      </c>
      <c r="BW36" s="85"/>
      <c r="BX36" s="175"/>
      <c r="BY36" s="84" t="s">
        <v>11</v>
      </c>
      <c r="BZ36" s="171"/>
      <c r="CA36" s="173" t="s">
        <v>12</v>
      </c>
      <c r="CB36" s="85"/>
      <c r="CC36" s="171"/>
      <c r="CD36" s="173" t="s">
        <v>13</v>
      </c>
      <c r="CE36" s="85"/>
      <c r="CF36" s="175"/>
      <c r="CG36" s="84" t="s">
        <v>11</v>
      </c>
      <c r="CH36" s="171"/>
      <c r="CI36" s="173" t="s">
        <v>12</v>
      </c>
      <c r="CJ36" s="85"/>
      <c r="CK36" s="171"/>
      <c r="CL36" s="173" t="s">
        <v>13</v>
      </c>
      <c r="CM36" s="85"/>
      <c r="CN36" s="175"/>
      <c r="CO36" s="84" t="s">
        <v>11</v>
      </c>
      <c r="CP36" s="171"/>
      <c r="CQ36" s="173" t="s">
        <v>12</v>
      </c>
      <c r="CR36" s="85"/>
      <c r="CS36" s="171"/>
      <c r="CT36" s="173" t="s">
        <v>13</v>
      </c>
      <c r="CU36" s="85"/>
      <c r="CV36" s="175"/>
      <c r="CW36" s="84" t="s">
        <v>11</v>
      </c>
      <c r="CX36" s="171"/>
      <c r="CY36" s="173" t="s">
        <v>12</v>
      </c>
      <c r="CZ36" s="85"/>
      <c r="DA36" s="171"/>
      <c r="DB36" s="173" t="s">
        <v>13</v>
      </c>
      <c r="DC36" s="85"/>
      <c r="DD36" s="175"/>
      <c r="DE36" s="84" t="s">
        <v>11</v>
      </c>
      <c r="DF36" s="171"/>
      <c r="DG36" s="173" t="s">
        <v>12</v>
      </c>
      <c r="DH36" s="85"/>
      <c r="DI36" s="171"/>
      <c r="DJ36" s="173" t="s">
        <v>13</v>
      </c>
      <c r="DK36" s="85"/>
      <c r="DL36" s="175"/>
      <c r="DM36" s="84" t="s">
        <v>11</v>
      </c>
      <c r="DN36" s="171"/>
      <c r="DO36" s="173" t="s">
        <v>12</v>
      </c>
      <c r="DP36" s="85"/>
      <c r="DQ36" s="171"/>
      <c r="DR36" s="173" t="s">
        <v>13</v>
      </c>
      <c r="DS36" s="85"/>
      <c r="DT36" s="175"/>
      <c r="DU36" s="84" t="s">
        <v>11</v>
      </c>
      <c r="DV36" s="171"/>
      <c r="DW36" s="173" t="s">
        <v>12</v>
      </c>
      <c r="DX36" s="85"/>
      <c r="DY36" s="171"/>
      <c r="DZ36" s="173" t="s">
        <v>13</v>
      </c>
      <c r="EA36" s="85"/>
      <c r="EB36" s="175"/>
      <c r="EC36" s="84" t="s">
        <v>11</v>
      </c>
      <c r="ED36" s="171"/>
      <c r="EE36" s="173" t="s">
        <v>12</v>
      </c>
      <c r="EF36" s="85"/>
      <c r="EG36" s="171"/>
      <c r="EH36" s="173" t="s">
        <v>13</v>
      </c>
      <c r="EI36" s="85"/>
      <c r="EJ36" s="175"/>
      <c r="EK36" s="84" t="s">
        <v>11</v>
      </c>
      <c r="EL36" s="171"/>
      <c r="EM36" s="173" t="s">
        <v>12</v>
      </c>
      <c r="EN36" s="85"/>
      <c r="EO36" s="171"/>
      <c r="EP36" s="173" t="s">
        <v>13</v>
      </c>
      <c r="EQ36" s="85"/>
      <c r="ER36" s="175"/>
      <c r="ES36" s="84" t="s">
        <v>11</v>
      </c>
      <c r="ET36" s="171"/>
      <c r="EU36" s="173" t="s">
        <v>12</v>
      </c>
      <c r="EV36" s="85"/>
      <c r="EW36" s="171"/>
      <c r="EX36" s="173" t="s">
        <v>13</v>
      </c>
      <c r="EY36" s="85"/>
      <c r="EZ36" s="175"/>
      <c r="FA36" s="84" t="s">
        <v>11</v>
      </c>
      <c r="FB36" s="171"/>
      <c r="FC36" s="173" t="s">
        <v>12</v>
      </c>
      <c r="FD36" s="85"/>
      <c r="FE36" s="171"/>
      <c r="FF36" s="173" t="s">
        <v>13</v>
      </c>
      <c r="FG36" s="85"/>
      <c r="FH36" s="175"/>
      <c r="FI36" s="84" t="s">
        <v>11</v>
      </c>
      <c r="FJ36" s="171"/>
      <c r="FK36" s="173" t="s">
        <v>12</v>
      </c>
      <c r="FL36" s="85"/>
      <c r="FM36" s="171"/>
      <c r="FN36" s="173" t="s">
        <v>13</v>
      </c>
      <c r="FO36" s="85"/>
      <c r="FP36" s="175"/>
      <c r="FQ36" s="84" t="s">
        <v>11</v>
      </c>
      <c r="FR36" s="171"/>
      <c r="FS36" s="173" t="s">
        <v>12</v>
      </c>
      <c r="FT36" s="85"/>
      <c r="FU36" s="171"/>
      <c r="FV36" s="173" t="s">
        <v>13</v>
      </c>
      <c r="FW36" s="85"/>
      <c r="FX36" s="175"/>
      <c r="FY36" s="84" t="s">
        <v>11</v>
      </c>
      <c r="FZ36" s="171"/>
      <c r="GA36" s="173" t="s">
        <v>12</v>
      </c>
      <c r="GB36" s="85"/>
      <c r="GC36" s="171"/>
      <c r="GD36" s="173" t="s">
        <v>13</v>
      </c>
      <c r="GE36" s="85"/>
      <c r="GF36" s="175"/>
      <c r="GG36" s="84" t="s">
        <v>11</v>
      </c>
      <c r="GH36" s="171"/>
      <c r="GI36" s="173" t="s">
        <v>12</v>
      </c>
      <c r="GJ36" s="85"/>
      <c r="GK36" s="171"/>
      <c r="GL36" s="173" t="s">
        <v>13</v>
      </c>
      <c r="GM36" s="85"/>
      <c r="GN36" s="175"/>
      <c r="GO36" s="84" t="s">
        <v>11</v>
      </c>
      <c r="GP36" s="171"/>
      <c r="GQ36" s="173" t="s">
        <v>12</v>
      </c>
      <c r="GR36" s="85"/>
      <c r="GS36" s="171"/>
      <c r="GT36" s="173" t="s">
        <v>13</v>
      </c>
      <c r="GU36" s="85"/>
      <c r="GV36" s="175"/>
    </row>
    <row r="37" spans="1:204" ht="15.75" customHeight="1" thickBot="1" x14ac:dyDescent="0.25">
      <c r="A37" s="179"/>
      <c r="B37" s="180"/>
      <c r="C37" s="180"/>
      <c r="D37" s="180"/>
      <c r="E37" s="15" t="s">
        <v>39</v>
      </c>
      <c r="F37" s="15" t="s">
        <v>40</v>
      </c>
      <c r="G37" s="15" t="s">
        <v>39</v>
      </c>
      <c r="H37" s="15" t="s">
        <v>40</v>
      </c>
      <c r="I37" s="15" t="s">
        <v>39</v>
      </c>
      <c r="J37" s="15" t="s">
        <v>40</v>
      </c>
      <c r="K37" s="15" t="s">
        <v>39</v>
      </c>
      <c r="L37" s="16" t="s">
        <v>40</v>
      </c>
      <c r="M37" s="88"/>
      <c r="N37" s="172"/>
      <c r="O37" s="174"/>
      <c r="P37" s="89"/>
      <c r="Q37" s="172"/>
      <c r="R37" s="174"/>
      <c r="S37" s="89"/>
      <c r="T37" s="176"/>
      <c r="U37" s="88"/>
      <c r="V37" s="172"/>
      <c r="W37" s="174"/>
      <c r="X37" s="89"/>
      <c r="Y37" s="172"/>
      <c r="Z37" s="174"/>
      <c r="AA37" s="89"/>
      <c r="AB37" s="176"/>
      <c r="AC37" s="88"/>
      <c r="AD37" s="172"/>
      <c r="AE37" s="174"/>
      <c r="AF37" s="89"/>
      <c r="AG37" s="172"/>
      <c r="AH37" s="174"/>
      <c r="AI37" s="89"/>
      <c r="AJ37" s="176"/>
      <c r="AK37" s="88"/>
      <c r="AL37" s="172"/>
      <c r="AM37" s="174"/>
      <c r="AN37" s="89"/>
      <c r="AO37" s="172"/>
      <c r="AP37" s="174"/>
      <c r="AQ37" s="89"/>
      <c r="AR37" s="176"/>
      <c r="AS37" s="88"/>
      <c r="AT37" s="172"/>
      <c r="AU37" s="174"/>
      <c r="AV37" s="89"/>
      <c r="AW37" s="172"/>
      <c r="AX37" s="174"/>
      <c r="AY37" s="89"/>
      <c r="AZ37" s="176"/>
      <c r="BA37" s="88"/>
      <c r="BB37" s="172"/>
      <c r="BC37" s="174"/>
      <c r="BD37" s="89"/>
      <c r="BE37" s="172"/>
      <c r="BF37" s="174"/>
      <c r="BG37" s="89"/>
      <c r="BH37" s="176"/>
      <c r="BI37" s="88"/>
      <c r="BJ37" s="172"/>
      <c r="BK37" s="174"/>
      <c r="BL37" s="89"/>
      <c r="BM37" s="172"/>
      <c r="BN37" s="174"/>
      <c r="BO37" s="89"/>
      <c r="BP37" s="176"/>
      <c r="BQ37" s="88"/>
      <c r="BR37" s="172"/>
      <c r="BS37" s="174"/>
      <c r="BT37" s="89"/>
      <c r="BU37" s="172"/>
      <c r="BV37" s="174"/>
      <c r="BW37" s="89"/>
      <c r="BX37" s="176"/>
      <c r="BY37" s="88"/>
      <c r="BZ37" s="172"/>
      <c r="CA37" s="174"/>
      <c r="CB37" s="89"/>
      <c r="CC37" s="172"/>
      <c r="CD37" s="174"/>
      <c r="CE37" s="89"/>
      <c r="CF37" s="176"/>
      <c r="CG37" s="88"/>
      <c r="CH37" s="172"/>
      <c r="CI37" s="174"/>
      <c r="CJ37" s="89"/>
      <c r="CK37" s="172"/>
      <c r="CL37" s="174"/>
      <c r="CM37" s="89"/>
      <c r="CN37" s="176"/>
      <c r="CO37" s="88"/>
      <c r="CP37" s="172"/>
      <c r="CQ37" s="174"/>
      <c r="CR37" s="89"/>
      <c r="CS37" s="172"/>
      <c r="CT37" s="174"/>
      <c r="CU37" s="89"/>
      <c r="CV37" s="176"/>
      <c r="CW37" s="88"/>
      <c r="CX37" s="172"/>
      <c r="CY37" s="174"/>
      <c r="CZ37" s="89"/>
      <c r="DA37" s="172"/>
      <c r="DB37" s="174"/>
      <c r="DC37" s="89"/>
      <c r="DD37" s="176"/>
      <c r="DE37" s="88"/>
      <c r="DF37" s="172"/>
      <c r="DG37" s="174"/>
      <c r="DH37" s="89"/>
      <c r="DI37" s="172"/>
      <c r="DJ37" s="174"/>
      <c r="DK37" s="89"/>
      <c r="DL37" s="176"/>
      <c r="DM37" s="88"/>
      <c r="DN37" s="172"/>
      <c r="DO37" s="174"/>
      <c r="DP37" s="89"/>
      <c r="DQ37" s="172"/>
      <c r="DR37" s="174"/>
      <c r="DS37" s="89"/>
      <c r="DT37" s="176"/>
      <c r="DU37" s="88"/>
      <c r="DV37" s="172"/>
      <c r="DW37" s="174"/>
      <c r="DX37" s="89"/>
      <c r="DY37" s="172"/>
      <c r="DZ37" s="174"/>
      <c r="EA37" s="89"/>
      <c r="EB37" s="176"/>
      <c r="EC37" s="88"/>
      <c r="ED37" s="172"/>
      <c r="EE37" s="174"/>
      <c r="EF37" s="89"/>
      <c r="EG37" s="172"/>
      <c r="EH37" s="174"/>
      <c r="EI37" s="89"/>
      <c r="EJ37" s="176"/>
      <c r="EK37" s="88"/>
      <c r="EL37" s="172"/>
      <c r="EM37" s="174"/>
      <c r="EN37" s="89"/>
      <c r="EO37" s="172"/>
      <c r="EP37" s="174"/>
      <c r="EQ37" s="89"/>
      <c r="ER37" s="176"/>
      <c r="ES37" s="88"/>
      <c r="ET37" s="172"/>
      <c r="EU37" s="174"/>
      <c r="EV37" s="89"/>
      <c r="EW37" s="172"/>
      <c r="EX37" s="174"/>
      <c r="EY37" s="89"/>
      <c r="EZ37" s="176"/>
      <c r="FA37" s="88"/>
      <c r="FB37" s="172"/>
      <c r="FC37" s="174"/>
      <c r="FD37" s="89"/>
      <c r="FE37" s="172"/>
      <c r="FF37" s="174"/>
      <c r="FG37" s="89"/>
      <c r="FH37" s="176"/>
      <c r="FI37" s="88"/>
      <c r="FJ37" s="172"/>
      <c r="FK37" s="174"/>
      <c r="FL37" s="89"/>
      <c r="FM37" s="172"/>
      <c r="FN37" s="174"/>
      <c r="FO37" s="89"/>
      <c r="FP37" s="176"/>
      <c r="FQ37" s="88"/>
      <c r="FR37" s="172"/>
      <c r="FS37" s="174"/>
      <c r="FT37" s="89"/>
      <c r="FU37" s="172"/>
      <c r="FV37" s="174"/>
      <c r="FW37" s="89"/>
      <c r="FX37" s="176"/>
      <c r="FY37" s="88"/>
      <c r="FZ37" s="172"/>
      <c r="GA37" s="174"/>
      <c r="GB37" s="89"/>
      <c r="GC37" s="172"/>
      <c r="GD37" s="174"/>
      <c r="GE37" s="89"/>
      <c r="GF37" s="176"/>
      <c r="GG37" s="88"/>
      <c r="GH37" s="172"/>
      <c r="GI37" s="174"/>
      <c r="GJ37" s="89"/>
      <c r="GK37" s="172"/>
      <c r="GL37" s="174"/>
      <c r="GM37" s="89"/>
      <c r="GN37" s="176"/>
      <c r="GO37" s="88"/>
      <c r="GP37" s="172"/>
      <c r="GQ37" s="174"/>
      <c r="GR37" s="89"/>
      <c r="GS37" s="172"/>
      <c r="GT37" s="174"/>
      <c r="GU37" s="89"/>
      <c r="GV37" s="176"/>
    </row>
    <row r="38" spans="1:204" x14ac:dyDescent="0.2">
      <c r="A38" s="182" t="s">
        <v>69</v>
      </c>
      <c r="B38" s="183"/>
      <c r="C38" s="183"/>
      <c r="D38" s="183"/>
      <c r="E38" s="184"/>
      <c r="F38" s="184"/>
      <c r="G38" s="184"/>
      <c r="H38" s="184"/>
      <c r="I38" s="184"/>
      <c r="J38" s="184"/>
      <c r="K38" s="184"/>
      <c r="L38" s="185"/>
      <c r="M38" s="186"/>
      <c r="N38" s="187"/>
      <c r="O38" s="188"/>
      <c r="P38" s="188"/>
      <c r="Q38" s="188"/>
      <c r="R38" s="188"/>
      <c r="S38" s="188"/>
      <c r="T38" s="189"/>
      <c r="U38" s="186"/>
      <c r="V38" s="187"/>
      <c r="W38" s="188"/>
      <c r="X38" s="188"/>
      <c r="Y38" s="188"/>
      <c r="Z38" s="188"/>
      <c r="AA38" s="188"/>
      <c r="AB38" s="189"/>
      <c r="AC38" s="186"/>
      <c r="AD38" s="187"/>
      <c r="AE38" s="188"/>
      <c r="AF38" s="188"/>
      <c r="AG38" s="188"/>
      <c r="AH38" s="188"/>
      <c r="AI38" s="188"/>
      <c r="AJ38" s="189"/>
      <c r="AK38" s="186"/>
      <c r="AL38" s="187"/>
      <c r="AM38" s="188"/>
      <c r="AN38" s="188"/>
      <c r="AO38" s="188"/>
      <c r="AP38" s="188"/>
      <c r="AQ38" s="188"/>
      <c r="AR38" s="189"/>
      <c r="AS38" s="186"/>
      <c r="AT38" s="187"/>
      <c r="AU38" s="188"/>
      <c r="AV38" s="188"/>
      <c r="AW38" s="188"/>
      <c r="AX38" s="188"/>
      <c r="AY38" s="188"/>
      <c r="AZ38" s="189"/>
      <c r="BA38" s="186"/>
      <c r="BB38" s="187"/>
      <c r="BC38" s="188"/>
      <c r="BD38" s="188"/>
      <c r="BE38" s="188"/>
      <c r="BF38" s="188"/>
      <c r="BG38" s="188"/>
      <c r="BH38" s="189"/>
      <c r="BI38" s="186"/>
      <c r="BJ38" s="187"/>
      <c r="BK38" s="188"/>
      <c r="BL38" s="188"/>
      <c r="BM38" s="188"/>
      <c r="BN38" s="188"/>
      <c r="BO38" s="188"/>
      <c r="BP38" s="189"/>
      <c r="BQ38" s="186"/>
      <c r="BR38" s="187"/>
      <c r="BS38" s="188"/>
      <c r="BT38" s="188"/>
      <c r="BU38" s="188"/>
      <c r="BV38" s="188"/>
      <c r="BW38" s="188"/>
      <c r="BX38" s="189"/>
      <c r="BY38" s="186"/>
      <c r="BZ38" s="187"/>
      <c r="CA38" s="188"/>
      <c r="CB38" s="188"/>
      <c r="CC38" s="188"/>
      <c r="CD38" s="188"/>
      <c r="CE38" s="188"/>
      <c r="CF38" s="189"/>
      <c r="CG38" s="186"/>
      <c r="CH38" s="187"/>
      <c r="CI38" s="188"/>
      <c r="CJ38" s="188"/>
      <c r="CK38" s="188"/>
      <c r="CL38" s="188"/>
      <c r="CM38" s="188"/>
      <c r="CN38" s="189"/>
      <c r="CO38" s="186"/>
      <c r="CP38" s="187"/>
      <c r="CQ38" s="188"/>
      <c r="CR38" s="188"/>
      <c r="CS38" s="188"/>
      <c r="CT38" s="188"/>
      <c r="CU38" s="188"/>
      <c r="CV38" s="189"/>
      <c r="CW38" s="186"/>
      <c r="CX38" s="187"/>
      <c r="CY38" s="188"/>
      <c r="CZ38" s="188"/>
      <c r="DA38" s="188"/>
      <c r="DB38" s="188"/>
      <c r="DC38" s="188"/>
      <c r="DD38" s="189"/>
      <c r="DE38" s="186"/>
      <c r="DF38" s="187"/>
      <c r="DG38" s="188"/>
      <c r="DH38" s="188"/>
      <c r="DI38" s="188"/>
      <c r="DJ38" s="188"/>
      <c r="DK38" s="188"/>
      <c r="DL38" s="189"/>
      <c r="DM38" s="186"/>
      <c r="DN38" s="187"/>
      <c r="DO38" s="188"/>
      <c r="DP38" s="188"/>
      <c r="DQ38" s="188"/>
      <c r="DR38" s="188"/>
      <c r="DS38" s="188"/>
      <c r="DT38" s="189"/>
      <c r="DU38" s="186"/>
      <c r="DV38" s="187"/>
      <c r="DW38" s="188"/>
      <c r="DX38" s="188"/>
      <c r="DY38" s="188"/>
      <c r="DZ38" s="188"/>
      <c r="EA38" s="188"/>
      <c r="EB38" s="189"/>
      <c r="EC38" s="186"/>
      <c r="ED38" s="187"/>
      <c r="EE38" s="188"/>
      <c r="EF38" s="188"/>
      <c r="EG38" s="188"/>
      <c r="EH38" s="188"/>
      <c r="EI38" s="188"/>
      <c r="EJ38" s="189"/>
      <c r="EK38" s="186"/>
      <c r="EL38" s="187"/>
      <c r="EM38" s="188"/>
      <c r="EN38" s="188"/>
      <c r="EO38" s="188"/>
      <c r="EP38" s="188"/>
      <c r="EQ38" s="188"/>
      <c r="ER38" s="189"/>
      <c r="ES38" s="186"/>
      <c r="ET38" s="187"/>
      <c r="EU38" s="188"/>
      <c r="EV38" s="188"/>
      <c r="EW38" s="188"/>
      <c r="EX38" s="188"/>
      <c r="EY38" s="188"/>
      <c r="EZ38" s="189"/>
      <c r="FA38" s="186"/>
      <c r="FB38" s="187"/>
      <c r="FC38" s="188"/>
      <c r="FD38" s="188"/>
      <c r="FE38" s="188"/>
      <c r="FF38" s="188"/>
      <c r="FG38" s="188"/>
      <c r="FH38" s="189"/>
      <c r="FI38" s="186"/>
      <c r="FJ38" s="187"/>
      <c r="FK38" s="188"/>
      <c r="FL38" s="188"/>
      <c r="FM38" s="188"/>
      <c r="FN38" s="188"/>
      <c r="FO38" s="188"/>
      <c r="FP38" s="189"/>
      <c r="FQ38" s="186"/>
      <c r="FR38" s="187"/>
      <c r="FS38" s="188"/>
      <c r="FT38" s="188"/>
      <c r="FU38" s="188"/>
      <c r="FV38" s="188"/>
      <c r="FW38" s="188"/>
      <c r="FX38" s="189"/>
      <c r="FY38" s="186"/>
      <c r="FZ38" s="187"/>
      <c r="GA38" s="188"/>
      <c r="GB38" s="188"/>
      <c r="GC38" s="188"/>
      <c r="GD38" s="188"/>
      <c r="GE38" s="188"/>
      <c r="GF38" s="189"/>
      <c r="GG38" s="186"/>
      <c r="GH38" s="187"/>
      <c r="GI38" s="188"/>
      <c r="GJ38" s="188"/>
      <c r="GK38" s="188"/>
      <c r="GL38" s="188"/>
      <c r="GM38" s="188"/>
      <c r="GN38" s="189"/>
      <c r="GO38" s="186"/>
      <c r="GP38" s="187"/>
      <c r="GQ38" s="188"/>
      <c r="GR38" s="188"/>
      <c r="GS38" s="188"/>
      <c r="GT38" s="188"/>
      <c r="GU38" s="188"/>
      <c r="GV38" s="189"/>
    </row>
    <row r="39" spans="1:204" x14ac:dyDescent="0.2">
      <c r="A39" s="190" t="s">
        <v>70</v>
      </c>
      <c r="B39" s="191"/>
      <c r="C39" s="191"/>
      <c r="D39" s="191"/>
      <c r="E39" s="17"/>
      <c r="F39" s="17"/>
      <c r="G39" s="17"/>
      <c r="H39" s="17"/>
      <c r="I39" s="17"/>
      <c r="J39" s="17"/>
      <c r="K39" s="17"/>
      <c r="L39" s="20"/>
      <c r="M39" s="192" t="str">
        <f>M6</f>
        <v>-</v>
      </c>
      <c r="N39" s="193"/>
      <c r="O39" s="194">
        <f>-O6</f>
        <v>-3.6276817058526971</v>
      </c>
      <c r="P39" s="194"/>
      <c r="Q39" s="194"/>
      <c r="R39" s="194">
        <f>-Q6</f>
        <v>-2.8201918768744769</v>
      </c>
      <c r="S39" s="194"/>
      <c r="T39" s="195"/>
      <c r="U39" s="192" t="str">
        <f>U6</f>
        <v>-</v>
      </c>
      <c r="V39" s="193"/>
      <c r="W39" s="194">
        <f>-W6</f>
        <v>-3.4353886491531762</v>
      </c>
      <c r="X39" s="194"/>
      <c r="Y39" s="194"/>
      <c r="Z39" s="194">
        <f>-Y6</f>
        <v>-2.8156418024050294</v>
      </c>
      <c r="AA39" s="194"/>
      <c r="AB39" s="195"/>
      <c r="AC39" s="192" t="str">
        <f>AC6</f>
        <v>-</v>
      </c>
      <c r="AD39" s="193"/>
      <c r="AE39" s="194">
        <f>-AE6</f>
        <v>-2.4742558737673779</v>
      </c>
      <c r="AF39" s="194"/>
      <c r="AG39" s="194"/>
      <c r="AH39" s="194">
        <f>-AG6</f>
        <v>-2.894041834740531</v>
      </c>
      <c r="AI39" s="194"/>
      <c r="AJ39" s="195"/>
      <c r="AK39" s="192" t="str">
        <f>AK6</f>
        <v>-</v>
      </c>
      <c r="AL39" s="193"/>
      <c r="AM39" s="194">
        <f>-AM6</f>
        <v>-2.1857981015190528</v>
      </c>
      <c r="AN39" s="194"/>
      <c r="AO39" s="194"/>
      <c r="AP39" s="194">
        <f>-AO6</f>
        <v>-2.694932315294948</v>
      </c>
      <c r="AQ39" s="194"/>
      <c r="AR39" s="195"/>
      <c r="AS39" s="192" t="str">
        <f>AS6</f>
        <v>-</v>
      </c>
      <c r="AT39" s="193"/>
      <c r="AU39" s="194">
        <f>-AU6</f>
        <v>-2.8589818604785679</v>
      </c>
      <c r="AV39" s="194"/>
      <c r="AW39" s="194"/>
      <c r="AX39" s="194">
        <f>-AW6</f>
        <v>-3.1933223243877129</v>
      </c>
      <c r="AY39" s="194"/>
      <c r="AZ39" s="195"/>
      <c r="BA39" s="192" t="str">
        <f>BA6</f>
        <v>-</v>
      </c>
      <c r="BB39" s="193"/>
      <c r="BC39" s="194">
        <f>-BC6</f>
        <v>-2.7624082970903849</v>
      </c>
      <c r="BD39" s="194"/>
      <c r="BE39" s="194"/>
      <c r="BF39" s="194">
        <f>-BE6</f>
        <v>-2.7044116292458407</v>
      </c>
      <c r="BG39" s="194"/>
      <c r="BH39" s="195"/>
      <c r="BI39" s="192" t="str">
        <f>BI6</f>
        <v>-</v>
      </c>
      <c r="BJ39" s="193"/>
      <c r="BK39" s="194">
        <f>-BK6</f>
        <v>-4.1088594504124538</v>
      </c>
      <c r="BL39" s="194"/>
      <c r="BM39" s="194"/>
      <c r="BN39" s="194">
        <f>-BM6</f>
        <v>-3.2224870185107597</v>
      </c>
      <c r="BO39" s="194"/>
      <c r="BP39" s="195"/>
      <c r="BQ39" s="192" t="str">
        <f>BQ6</f>
        <v>-</v>
      </c>
      <c r="BR39" s="193"/>
      <c r="BS39" s="194">
        <f>-BS6</f>
        <v>-5.3607894151510704</v>
      </c>
      <c r="BT39" s="194"/>
      <c r="BU39" s="194"/>
      <c r="BV39" s="194">
        <f>-BU6</f>
        <v>-4.3395338042250984</v>
      </c>
      <c r="BW39" s="194"/>
      <c r="BX39" s="195"/>
      <c r="BY39" s="192" t="str">
        <f>BY6</f>
        <v>-</v>
      </c>
      <c r="BZ39" s="193"/>
      <c r="CA39" s="194">
        <f>-CA6</f>
        <v>-4.4947957070821341</v>
      </c>
      <c r="CB39" s="194"/>
      <c r="CC39" s="194"/>
      <c r="CD39" s="194">
        <f>-CC6</f>
        <v>-4.2125678336410788</v>
      </c>
      <c r="CE39" s="194"/>
      <c r="CF39" s="195"/>
      <c r="CG39" s="192" t="str">
        <f>CG6</f>
        <v>-</v>
      </c>
      <c r="CH39" s="193"/>
      <c r="CI39" s="194">
        <f>-CI6</f>
        <v>-4.3021530296375738</v>
      </c>
      <c r="CJ39" s="194"/>
      <c r="CK39" s="194"/>
      <c r="CL39" s="194">
        <f>-CK6</f>
        <v>-4.0105830482195177</v>
      </c>
      <c r="CM39" s="194"/>
      <c r="CN39" s="195"/>
      <c r="CO39" s="192" t="str">
        <f>CO6</f>
        <v>-</v>
      </c>
      <c r="CP39" s="193"/>
      <c r="CQ39" s="194">
        <f>-CQ6</f>
        <v>-4.8789160193759171</v>
      </c>
      <c r="CR39" s="194"/>
      <c r="CS39" s="194"/>
      <c r="CT39" s="194">
        <f>-CS6</f>
        <v>-3.7344323324667799</v>
      </c>
      <c r="CU39" s="194"/>
      <c r="CV39" s="195"/>
      <c r="CW39" s="192" t="str">
        <f>CW6</f>
        <v>-</v>
      </c>
      <c r="CX39" s="193"/>
      <c r="CY39" s="194">
        <f>-CY6</f>
        <v>-4.3017685909555752</v>
      </c>
      <c r="CZ39" s="194"/>
      <c r="DA39" s="194"/>
      <c r="DB39" s="194">
        <f>-DA6</f>
        <v>-3.7166112143540562</v>
      </c>
      <c r="DC39" s="194"/>
      <c r="DD39" s="195"/>
      <c r="DE39" s="192" t="str">
        <f>DE6</f>
        <v>-</v>
      </c>
      <c r="DF39" s="193"/>
      <c r="DG39" s="194">
        <f>-DG6</f>
        <v>-5.9396876983966713</v>
      </c>
      <c r="DH39" s="194"/>
      <c r="DI39" s="194"/>
      <c r="DJ39" s="194">
        <f>-DI6</f>
        <v>-5.2485606231132991</v>
      </c>
      <c r="DK39" s="194"/>
      <c r="DL39" s="195"/>
      <c r="DM39" s="192" t="str">
        <f>DM6</f>
        <v>-</v>
      </c>
      <c r="DN39" s="193"/>
      <c r="DO39" s="194">
        <f>-DO6</f>
        <v>-4.4941346352840856</v>
      </c>
      <c r="DP39" s="194"/>
      <c r="DQ39" s="194"/>
      <c r="DR39" s="194">
        <f>-DQ6</f>
        <v>-3.7222988003389892</v>
      </c>
      <c r="DS39" s="194"/>
      <c r="DT39" s="195"/>
      <c r="DU39" s="192" t="str">
        <f>DU6</f>
        <v>-</v>
      </c>
      <c r="DV39" s="193"/>
      <c r="DW39" s="194">
        <f>-DW6</f>
        <v>-4.5903239985401916</v>
      </c>
      <c r="DX39" s="194"/>
      <c r="DY39" s="194"/>
      <c r="DZ39" s="194">
        <f>-DY6</f>
        <v>-3.7252373937658869</v>
      </c>
      <c r="EA39" s="194"/>
      <c r="EB39" s="195"/>
      <c r="EC39" s="192" t="str">
        <f>EC6</f>
        <v>-</v>
      </c>
      <c r="ED39" s="193"/>
      <c r="EE39" s="194">
        <f>-EE6</f>
        <v>-3.5324669001502969</v>
      </c>
      <c r="EF39" s="194"/>
      <c r="EG39" s="194"/>
      <c r="EH39" s="194">
        <f>-EG6</f>
        <v>-3.6963886796414447</v>
      </c>
      <c r="EI39" s="194"/>
      <c r="EJ39" s="195"/>
      <c r="EK39" s="192" t="str">
        <f>EK6</f>
        <v>-</v>
      </c>
      <c r="EL39" s="193"/>
      <c r="EM39" s="194">
        <f>-EM6</f>
        <v>-3.2436979153382652</v>
      </c>
      <c r="EN39" s="194"/>
      <c r="EO39" s="194"/>
      <c r="EP39" s="194">
        <f>-EO6</f>
        <v>-3.3964446319971926</v>
      </c>
      <c r="EQ39" s="194"/>
      <c r="ER39" s="195"/>
      <c r="ES39" s="192" t="str">
        <f>ES6</f>
        <v>-</v>
      </c>
      <c r="ET39" s="193"/>
      <c r="EU39" s="194">
        <f>-EU6</f>
        <v>-2.858444866427011</v>
      </c>
      <c r="EV39" s="194"/>
      <c r="EW39" s="194"/>
      <c r="EX39" s="194">
        <f>-EW6</f>
        <v>-2.6089804316976579</v>
      </c>
      <c r="EY39" s="194"/>
      <c r="EZ39" s="195"/>
      <c r="FA39" s="192" t="str">
        <f>FA6</f>
        <v>-</v>
      </c>
      <c r="FB39" s="193"/>
      <c r="FC39" s="194">
        <f>-FC6</f>
        <v>-4.0125909971773934</v>
      </c>
      <c r="FD39" s="194"/>
      <c r="FE39" s="194"/>
      <c r="FF39" s="194">
        <f>-FE6</f>
        <v>-3.1223159236067071</v>
      </c>
      <c r="FG39" s="194"/>
      <c r="FH39" s="195"/>
      <c r="FI39" s="192" t="str">
        <f>FI6</f>
        <v>-</v>
      </c>
      <c r="FJ39" s="193"/>
      <c r="FK39" s="194">
        <f>-FK6</f>
        <v>-3.0511264299761693</v>
      </c>
      <c r="FL39" s="194"/>
      <c r="FM39" s="194"/>
      <c r="FN39" s="194">
        <f>-FM6</f>
        <v>-3.0995655674250662</v>
      </c>
      <c r="FO39" s="194"/>
      <c r="FP39" s="195"/>
      <c r="FQ39" s="192" t="str">
        <f>FQ6</f>
        <v>-</v>
      </c>
      <c r="FR39" s="193"/>
      <c r="FS39" s="194">
        <f>-FS6</f>
        <v>-3.0514376424893594</v>
      </c>
      <c r="FT39" s="194"/>
      <c r="FU39" s="194"/>
      <c r="FV39" s="194">
        <f>-FU6</f>
        <v>-3.3924001263102506</v>
      </c>
      <c r="FW39" s="194"/>
      <c r="FX39" s="195"/>
      <c r="FY39" s="192" t="str">
        <f>FY6</f>
        <v>-</v>
      </c>
      <c r="FZ39" s="193"/>
      <c r="GA39" s="194">
        <f>-GA6</f>
        <v>-2.9549067946012175</v>
      </c>
      <c r="GB39" s="194"/>
      <c r="GC39" s="194"/>
      <c r="GD39" s="194">
        <f>-GC6</f>
        <v>-3.0001530596403461</v>
      </c>
      <c r="GE39" s="194"/>
      <c r="GF39" s="195"/>
      <c r="GG39" s="192" t="str">
        <f>GG6</f>
        <v>-</v>
      </c>
      <c r="GH39" s="193"/>
      <c r="GI39" s="194">
        <f>-GI6</f>
        <v>-2.2813688692705125</v>
      </c>
      <c r="GJ39" s="194"/>
      <c r="GK39" s="194"/>
      <c r="GL39" s="194">
        <f>-GK6</f>
        <v>-1.9202651902887311</v>
      </c>
      <c r="GM39" s="194"/>
      <c r="GN39" s="195"/>
      <c r="GO39" s="192" t="str">
        <f>GO6</f>
        <v>-</v>
      </c>
      <c r="GP39" s="193"/>
      <c r="GQ39" s="194">
        <f>-GQ6</f>
        <v>-3.0511264299761693</v>
      </c>
      <c r="GR39" s="194"/>
      <c r="GS39" s="194"/>
      <c r="GT39" s="194">
        <f>-GS6</f>
        <v>-3.0995655674250662</v>
      </c>
      <c r="GU39" s="194"/>
      <c r="GV39" s="195"/>
    </row>
    <row r="40" spans="1:204" ht="13.5" thickBot="1" x14ac:dyDescent="0.25">
      <c r="A40" s="198" t="s">
        <v>71</v>
      </c>
      <c r="B40" s="199"/>
      <c r="C40" s="199"/>
      <c r="D40" s="199"/>
      <c r="E40" s="200"/>
      <c r="F40" s="200"/>
      <c r="G40" s="200"/>
      <c r="H40" s="200"/>
      <c r="I40" s="200"/>
      <c r="J40" s="200"/>
      <c r="K40" s="200"/>
      <c r="L40" s="201"/>
      <c r="M40" s="103"/>
      <c r="N40" s="197"/>
      <c r="O40" s="100">
        <f>SUM(O39:Q39)</f>
        <v>-3.6276817058526971</v>
      </c>
      <c r="P40" s="100"/>
      <c r="Q40" s="100"/>
      <c r="R40" s="100">
        <f>SUM(R39:T39)</f>
        <v>-2.8201918768744769</v>
      </c>
      <c r="S40" s="100"/>
      <c r="T40" s="196"/>
      <c r="U40" s="103"/>
      <c r="V40" s="197"/>
      <c r="W40" s="100">
        <f>SUM(W39:Y39)</f>
        <v>-3.4353886491531762</v>
      </c>
      <c r="X40" s="100"/>
      <c r="Y40" s="100"/>
      <c r="Z40" s="100">
        <f>SUM(Z39:AB39)</f>
        <v>-2.8156418024050294</v>
      </c>
      <c r="AA40" s="100"/>
      <c r="AB40" s="196"/>
      <c r="AC40" s="103"/>
      <c r="AD40" s="197"/>
      <c r="AE40" s="100">
        <f>SUM(AE39:AG39)</f>
        <v>-2.4742558737673779</v>
      </c>
      <c r="AF40" s="100"/>
      <c r="AG40" s="100"/>
      <c r="AH40" s="100">
        <f>SUM(AH39:AJ39)</f>
        <v>-2.894041834740531</v>
      </c>
      <c r="AI40" s="100"/>
      <c r="AJ40" s="196"/>
      <c r="AK40" s="103"/>
      <c r="AL40" s="197"/>
      <c r="AM40" s="100">
        <f>SUM(AM39:AO39)</f>
        <v>-2.1857981015190528</v>
      </c>
      <c r="AN40" s="100"/>
      <c r="AO40" s="100"/>
      <c r="AP40" s="100">
        <f>SUM(AP39:AR39)</f>
        <v>-2.694932315294948</v>
      </c>
      <c r="AQ40" s="100"/>
      <c r="AR40" s="196"/>
      <c r="AS40" s="103"/>
      <c r="AT40" s="197"/>
      <c r="AU40" s="100">
        <f>SUM(AU39:AW39)</f>
        <v>-2.8589818604785679</v>
      </c>
      <c r="AV40" s="100"/>
      <c r="AW40" s="100"/>
      <c r="AX40" s="100">
        <f>SUM(AX39:AZ39)</f>
        <v>-3.1933223243877129</v>
      </c>
      <c r="AY40" s="100"/>
      <c r="AZ40" s="196"/>
      <c r="BA40" s="103"/>
      <c r="BB40" s="197"/>
      <c r="BC40" s="100">
        <f>SUM(BC39:BE39)</f>
        <v>-2.7624082970903849</v>
      </c>
      <c r="BD40" s="100"/>
      <c r="BE40" s="100"/>
      <c r="BF40" s="100">
        <f>SUM(BF39:BH39)</f>
        <v>-2.7044116292458407</v>
      </c>
      <c r="BG40" s="100"/>
      <c r="BH40" s="196"/>
      <c r="BI40" s="103"/>
      <c r="BJ40" s="197"/>
      <c r="BK40" s="100">
        <f>SUM(BK39:BM39)</f>
        <v>-4.1088594504124538</v>
      </c>
      <c r="BL40" s="100"/>
      <c r="BM40" s="100"/>
      <c r="BN40" s="100">
        <f>SUM(BN39:BP39)</f>
        <v>-3.2224870185107597</v>
      </c>
      <c r="BO40" s="100"/>
      <c r="BP40" s="196"/>
      <c r="BQ40" s="103"/>
      <c r="BR40" s="197"/>
      <c r="BS40" s="100">
        <f>SUM(BS39:BU39)</f>
        <v>-5.3607894151510704</v>
      </c>
      <c r="BT40" s="100"/>
      <c r="BU40" s="100"/>
      <c r="BV40" s="100">
        <f>SUM(BV39:BX39)</f>
        <v>-4.3395338042250984</v>
      </c>
      <c r="BW40" s="100"/>
      <c r="BX40" s="196"/>
      <c r="BY40" s="103"/>
      <c r="BZ40" s="197"/>
      <c r="CA40" s="100">
        <f>SUM(CA39:CC39)</f>
        <v>-4.4947957070821341</v>
      </c>
      <c r="CB40" s="100"/>
      <c r="CC40" s="100"/>
      <c r="CD40" s="100">
        <f>SUM(CD39:CF39)</f>
        <v>-4.2125678336410788</v>
      </c>
      <c r="CE40" s="100"/>
      <c r="CF40" s="196"/>
      <c r="CG40" s="103"/>
      <c r="CH40" s="197"/>
      <c r="CI40" s="100">
        <f>SUM(CI39:CK39)</f>
        <v>-4.3021530296375738</v>
      </c>
      <c r="CJ40" s="100"/>
      <c r="CK40" s="100"/>
      <c r="CL40" s="100">
        <f>SUM(CL39:CN39)</f>
        <v>-4.0105830482195177</v>
      </c>
      <c r="CM40" s="100"/>
      <c r="CN40" s="196"/>
      <c r="CO40" s="103"/>
      <c r="CP40" s="197"/>
      <c r="CQ40" s="100">
        <f>SUM(CQ39:CS39)</f>
        <v>-4.8789160193759171</v>
      </c>
      <c r="CR40" s="100"/>
      <c r="CS40" s="100"/>
      <c r="CT40" s="100">
        <f>SUM(CT39:CV39)</f>
        <v>-3.7344323324667799</v>
      </c>
      <c r="CU40" s="100"/>
      <c r="CV40" s="196"/>
      <c r="CW40" s="103"/>
      <c r="CX40" s="197"/>
      <c r="CY40" s="100">
        <f>SUM(CY39:DA39)</f>
        <v>-4.3017685909555752</v>
      </c>
      <c r="CZ40" s="100"/>
      <c r="DA40" s="100"/>
      <c r="DB40" s="100">
        <f>SUM(DB39:DD39)</f>
        <v>-3.7166112143540562</v>
      </c>
      <c r="DC40" s="100"/>
      <c r="DD40" s="196"/>
      <c r="DE40" s="103"/>
      <c r="DF40" s="197"/>
      <c r="DG40" s="100">
        <f>SUM(DG39:DI39)</f>
        <v>-5.9396876983966713</v>
      </c>
      <c r="DH40" s="100"/>
      <c r="DI40" s="100"/>
      <c r="DJ40" s="100">
        <f>SUM(DJ39:DL39)</f>
        <v>-5.2485606231132991</v>
      </c>
      <c r="DK40" s="100"/>
      <c r="DL40" s="196"/>
      <c r="DM40" s="103"/>
      <c r="DN40" s="197"/>
      <c r="DO40" s="100">
        <f>SUM(DO39:DQ39)</f>
        <v>-4.4941346352840856</v>
      </c>
      <c r="DP40" s="100"/>
      <c r="DQ40" s="100"/>
      <c r="DR40" s="100">
        <f>SUM(DR39:DT39)</f>
        <v>-3.7222988003389892</v>
      </c>
      <c r="DS40" s="100"/>
      <c r="DT40" s="196"/>
      <c r="DU40" s="103"/>
      <c r="DV40" s="197"/>
      <c r="DW40" s="100">
        <f>SUM(DW39:DY39)</f>
        <v>-4.5903239985401916</v>
      </c>
      <c r="DX40" s="100"/>
      <c r="DY40" s="100"/>
      <c r="DZ40" s="100">
        <f>SUM(DZ39:EB39)</f>
        <v>-3.7252373937658869</v>
      </c>
      <c r="EA40" s="100"/>
      <c r="EB40" s="196"/>
      <c r="EC40" s="103"/>
      <c r="ED40" s="197"/>
      <c r="EE40" s="100">
        <f>SUM(EE39:EG39)</f>
        <v>-3.5324669001502969</v>
      </c>
      <c r="EF40" s="100"/>
      <c r="EG40" s="100"/>
      <c r="EH40" s="100">
        <f>SUM(EH39:EJ39)</f>
        <v>-3.6963886796414447</v>
      </c>
      <c r="EI40" s="100"/>
      <c r="EJ40" s="196"/>
      <c r="EK40" s="103"/>
      <c r="EL40" s="197"/>
      <c r="EM40" s="100">
        <f>SUM(EM39:EO39)</f>
        <v>-3.2436979153382652</v>
      </c>
      <c r="EN40" s="100"/>
      <c r="EO40" s="100"/>
      <c r="EP40" s="100">
        <f>SUM(EP39:ER39)</f>
        <v>-3.3964446319971926</v>
      </c>
      <c r="EQ40" s="100"/>
      <c r="ER40" s="196"/>
      <c r="ES40" s="103"/>
      <c r="ET40" s="197"/>
      <c r="EU40" s="100">
        <f>SUM(EU39:EW39)</f>
        <v>-2.858444866427011</v>
      </c>
      <c r="EV40" s="100"/>
      <c r="EW40" s="100"/>
      <c r="EX40" s="100">
        <f>SUM(EX39:EZ39)</f>
        <v>-2.6089804316976579</v>
      </c>
      <c r="EY40" s="100"/>
      <c r="EZ40" s="196"/>
      <c r="FA40" s="103"/>
      <c r="FB40" s="197"/>
      <c r="FC40" s="100">
        <f>SUM(FC39:FE39)</f>
        <v>-4.0125909971773934</v>
      </c>
      <c r="FD40" s="100"/>
      <c r="FE40" s="100"/>
      <c r="FF40" s="100">
        <f>SUM(FF39:FH39)</f>
        <v>-3.1223159236067071</v>
      </c>
      <c r="FG40" s="100"/>
      <c r="FH40" s="196"/>
      <c r="FI40" s="103"/>
      <c r="FJ40" s="197"/>
      <c r="FK40" s="100">
        <f>SUM(FK39:FM39)</f>
        <v>-3.0511264299761693</v>
      </c>
      <c r="FL40" s="100"/>
      <c r="FM40" s="100"/>
      <c r="FN40" s="100">
        <f>SUM(FN39:FP39)</f>
        <v>-3.0995655674250662</v>
      </c>
      <c r="FO40" s="100"/>
      <c r="FP40" s="196"/>
      <c r="FQ40" s="103"/>
      <c r="FR40" s="197"/>
      <c r="FS40" s="100">
        <f>SUM(FS39:FU39)</f>
        <v>-3.0514376424893594</v>
      </c>
      <c r="FT40" s="100"/>
      <c r="FU40" s="100"/>
      <c r="FV40" s="100">
        <f>SUM(FV39:FX39)</f>
        <v>-3.3924001263102506</v>
      </c>
      <c r="FW40" s="100"/>
      <c r="FX40" s="196"/>
      <c r="FY40" s="103"/>
      <c r="FZ40" s="197"/>
      <c r="GA40" s="100">
        <f>SUM(GA39:GC39)</f>
        <v>-2.9549067946012175</v>
      </c>
      <c r="GB40" s="100"/>
      <c r="GC40" s="100"/>
      <c r="GD40" s="100">
        <f>SUM(GD39:GF39)</f>
        <v>-3.0001530596403461</v>
      </c>
      <c r="GE40" s="100"/>
      <c r="GF40" s="196"/>
      <c r="GG40" s="103"/>
      <c r="GH40" s="197"/>
      <c r="GI40" s="100">
        <f>SUM(GI39:GK39)</f>
        <v>-2.2813688692705125</v>
      </c>
      <c r="GJ40" s="100"/>
      <c r="GK40" s="100"/>
      <c r="GL40" s="100">
        <f>SUM(GL39:GN39)</f>
        <v>-1.9202651902887311</v>
      </c>
      <c r="GM40" s="100"/>
      <c r="GN40" s="196"/>
      <c r="GO40" s="103"/>
      <c r="GP40" s="197"/>
      <c r="GQ40" s="100">
        <f>SUM(GQ39:GS39)</f>
        <v>-3.0511264299761693</v>
      </c>
      <c r="GR40" s="100"/>
      <c r="GS40" s="100"/>
      <c r="GT40" s="100">
        <f>SUM(GT39:GV39)</f>
        <v>-3.0995655674250662</v>
      </c>
      <c r="GU40" s="100"/>
      <c r="GV40" s="196"/>
    </row>
    <row r="41" spans="1:204" x14ac:dyDescent="0.2">
      <c r="A41" s="182" t="s">
        <v>72</v>
      </c>
      <c r="B41" s="183"/>
      <c r="C41" s="183"/>
      <c r="D41" s="183"/>
      <c r="E41" s="184"/>
      <c r="F41" s="184"/>
      <c r="G41" s="184"/>
      <c r="H41" s="184"/>
      <c r="I41" s="184"/>
      <c r="J41" s="184"/>
      <c r="K41" s="184"/>
      <c r="L41" s="185"/>
      <c r="M41" s="186"/>
      <c r="N41" s="187"/>
      <c r="O41" s="188"/>
      <c r="P41" s="188"/>
      <c r="Q41" s="188"/>
      <c r="R41" s="188"/>
      <c r="S41" s="188"/>
      <c r="T41" s="189"/>
      <c r="U41" s="186"/>
      <c r="V41" s="187"/>
      <c r="W41" s="188"/>
      <c r="X41" s="188"/>
      <c r="Y41" s="188"/>
      <c r="Z41" s="188"/>
      <c r="AA41" s="188"/>
      <c r="AB41" s="189"/>
      <c r="AC41" s="186"/>
      <c r="AD41" s="187"/>
      <c r="AE41" s="188"/>
      <c r="AF41" s="188"/>
      <c r="AG41" s="188"/>
      <c r="AH41" s="188"/>
      <c r="AI41" s="188"/>
      <c r="AJ41" s="189"/>
      <c r="AK41" s="186"/>
      <c r="AL41" s="187"/>
      <c r="AM41" s="188"/>
      <c r="AN41" s="188"/>
      <c r="AO41" s="188"/>
      <c r="AP41" s="188"/>
      <c r="AQ41" s="188"/>
      <c r="AR41" s="189"/>
      <c r="AS41" s="186"/>
      <c r="AT41" s="187"/>
      <c r="AU41" s="188"/>
      <c r="AV41" s="188"/>
      <c r="AW41" s="188"/>
      <c r="AX41" s="188"/>
      <c r="AY41" s="188"/>
      <c r="AZ41" s="189"/>
      <c r="BA41" s="186"/>
      <c r="BB41" s="187"/>
      <c r="BC41" s="188"/>
      <c r="BD41" s="188"/>
      <c r="BE41" s="188"/>
      <c r="BF41" s="188"/>
      <c r="BG41" s="188"/>
      <c r="BH41" s="189"/>
      <c r="BI41" s="186"/>
      <c r="BJ41" s="187"/>
      <c r="BK41" s="188"/>
      <c r="BL41" s="188"/>
      <c r="BM41" s="188"/>
      <c r="BN41" s="188"/>
      <c r="BO41" s="188"/>
      <c r="BP41" s="189"/>
      <c r="BQ41" s="186"/>
      <c r="BR41" s="187"/>
      <c r="BS41" s="188"/>
      <c r="BT41" s="188"/>
      <c r="BU41" s="188"/>
      <c r="BV41" s="188"/>
      <c r="BW41" s="188"/>
      <c r="BX41" s="189"/>
      <c r="BY41" s="186"/>
      <c r="BZ41" s="187"/>
      <c r="CA41" s="188"/>
      <c r="CB41" s="188"/>
      <c r="CC41" s="188"/>
      <c r="CD41" s="188"/>
      <c r="CE41" s="188"/>
      <c r="CF41" s="189"/>
      <c r="CG41" s="186"/>
      <c r="CH41" s="187"/>
      <c r="CI41" s="188"/>
      <c r="CJ41" s="188"/>
      <c r="CK41" s="188"/>
      <c r="CL41" s="188"/>
      <c r="CM41" s="188"/>
      <c r="CN41" s="189"/>
      <c r="CO41" s="186"/>
      <c r="CP41" s="187"/>
      <c r="CQ41" s="188"/>
      <c r="CR41" s="188"/>
      <c r="CS41" s="188"/>
      <c r="CT41" s="188"/>
      <c r="CU41" s="188"/>
      <c r="CV41" s="189"/>
      <c r="CW41" s="186"/>
      <c r="CX41" s="187"/>
      <c r="CY41" s="188"/>
      <c r="CZ41" s="188"/>
      <c r="DA41" s="188"/>
      <c r="DB41" s="188"/>
      <c r="DC41" s="188"/>
      <c r="DD41" s="189"/>
      <c r="DE41" s="186"/>
      <c r="DF41" s="187"/>
      <c r="DG41" s="188"/>
      <c r="DH41" s="188"/>
      <c r="DI41" s="188"/>
      <c r="DJ41" s="188"/>
      <c r="DK41" s="188"/>
      <c r="DL41" s="189"/>
      <c r="DM41" s="186"/>
      <c r="DN41" s="187"/>
      <c r="DO41" s="188"/>
      <c r="DP41" s="188"/>
      <c r="DQ41" s="188"/>
      <c r="DR41" s="188"/>
      <c r="DS41" s="188"/>
      <c r="DT41" s="189"/>
      <c r="DU41" s="186"/>
      <c r="DV41" s="187"/>
      <c r="DW41" s="188"/>
      <c r="DX41" s="188"/>
      <c r="DY41" s="188"/>
      <c r="DZ41" s="188"/>
      <c r="EA41" s="188"/>
      <c r="EB41" s="189"/>
      <c r="EC41" s="186"/>
      <c r="ED41" s="187"/>
      <c r="EE41" s="188"/>
      <c r="EF41" s="188"/>
      <c r="EG41" s="188"/>
      <c r="EH41" s="188"/>
      <c r="EI41" s="188"/>
      <c r="EJ41" s="189"/>
      <c r="EK41" s="186"/>
      <c r="EL41" s="187"/>
      <c r="EM41" s="188"/>
      <c r="EN41" s="188"/>
      <c r="EO41" s="188"/>
      <c r="EP41" s="188"/>
      <c r="EQ41" s="188"/>
      <c r="ER41" s="189"/>
      <c r="ES41" s="186"/>
      <c r="ET41" s="187"/>
      <c r="EU41" s="188"/>
      <c r="EV41" s="188"/>
      <c r="EW41" s="188"/>
      <c r="EX41" s="188"/>
      <c r="EY41" s="188"/>
      <c r="EZ41" s="189"/>
      <c r="FA41" s="186"/>
      <c r="FB41" s="187"/>
      <c r="FC41" s="188"/>
      <c r="FD41" s="188"/>
      <c r="FE41" s="188"/>
      <c r="FF41" s="188"/>
      <c r="FG41" s="188"/>
      <c r="FH41" s="189"/>
      <c r="FI41" s="186"/>
      <c r="FJ41" s="187"/>
      <c r="FK41" s="188"/>
      <c r="FL41" s="188"/>
      <c r="FM41" s="188"/>
      <c r="FN41" s="188"/>
      <c r="FO41" s="188"/>
      <c r="FP41" s="189"/>
      <c r="FQ41" s="186"/>
      <c r="FR41" s="187"/>
      <c r="FS41" s="188"/>
      <c r="FT41" s="188"/>
      <c r="FU41" s="188"/>
      <c r="FV41" s="188"/>
      <c r="FW41" s="188"/>
      <c r="FX41" s="189"/>
      <c r="FY41" s="186"/>
      <c r="FZ41" s="187"/>
      <c r="GA41" s="188"/>
      <c r="GB41" s="188"/>
      <c r="GC41" s="188"/>
      <c r="GD41" s="188"/>
      <c r="GE41" s="188"/>
      <c r="GF41" s="189"/>
      <c r="GG41" s="186"/>
      <c r="GH41" s="187"/>
      <c r="GI41" s="188"/>
      <c r="GJ41" s="188"/>
      <c r="GK41" s="188"/>
      <c r="GL41" s="188"/>
      <c r="GM41" s="188"/>
      <c r="GN41" s="189"/>
      <c r="GO41" s="186"/>
      <c r="GP41" s="187"/>
      <c r="GQ41" s="188"/>
      <c r="GR41" s="188"/>
      <c r="GS41" s="188"/>
      <c r="GT41" s="188"/>
      <c r="GU41" s="188"/>
      <c r="GV41" s="189"/>
    </row>
    <row r="42" spans="1:204" x14ac:dyDescent="0.2">
      <c r="A42" s="190" t="s">
        <v>73</v>
      </c>
      <c r="B42" s="191"/>
      <c r="C42" s="191"/>
      <c r="D42" s="191"/>
      <c r="E42" s="17"/>
      <c r="F42" s="17"/>
      <c r="G42" s="17"/>
      <c r="H42" s="17"/>
      <c r="I42" s="17"/>
      <c r="J42" s="17"/>
      <c r="K42" s="17"/>
      <c r="L42" s="20"/>
      <c r="M42" s="192" t="str">
        <f>M9</f>
        <v>-</v>
      </c>
      <c r="N42" s="193"/>
      <c r="O42" s="194">
        <f>-O9</f>
        <v>-1.5285947918009295</v>
      </c>
      <c r="P42" s="194"/>
      <c r="Q42" s="194"/>
      <c r="R42" s="194">
        <f>-Q9</f>
        <v>-0.13757390787616841</v>
      </c>
      <c r="S42" s="194"/>
      <c r="T42" s="195"/>
      <c r="U42" s="192" t="str">
        <f>U9</f>
        <v>-</v>
      </c>
      <c r="V42" s="193"/>
      <c r="W42" s="194">
        <f>-W9</f>
        <v>-1.1687075376334652</v>
      </c>
      <c r="X42" s="194"/>
      <c r="Y42" s="194"/>
      <c r="Z42" s="194">
        <f>-Y9</f>
        <v>0.43623167235863386</v>
      </c>
      <c r="AA42" s="194"/>
      <c r="AB42" s="195"/>
      <c r="AC42" s="192" t="str">
        <f>AC9</f>
        <v>-</v>
      </c>
      <c r="AD42" s="193"/>
      <c r="AE42" s="194">
        <f>-AE9</f>
        <v>-0.95258378028767798</v>
      </c>
      <c r="AF42" s="194"/>
      <c r="AG42" s="194"/>
      <c r="AH42" s="194">
        <f>-AG9</f>
        <v>0.36663965533756798</v>
      </c>
      <c r="AI42" s="194"/>
      <c r="AJ42" s="195"/>
      <c r="AK42" s="192" t="str">
        <f>AK9</f>
        <v>-</v>
      </c>
      <c r="AL42" s="193"/>
      <c r="AM42" s="194">
        <f>-AM9</f>
        <v>-0.88056080239240353</v>
      </c>
      <c r="AN42" s="194"/>
      <c r="AO42" s="194"/>
      <c r="AP42" s="194">
        <f>-AO9</f>
        <v>0.36708630237246703</v>
      </c>
      <c r="AQ42" s="194"/>
      <c r="AR42" s="195"/>
      <c r="AS42" s="192" t="str">
        <f>AS9</f>
        <v>-</v>
      </c>
      <c r="AT42" s="193"/>
      <c r="AU42" s="194">
        <f>-AU9</f>
        <v>-1.0245677813861545</v>
      </c>
      <c r="AV42" s="194"/>
      <c r="AW42" s="194"/>
      <c r="AX42" s="194">
        <f>-AW9</f>
        <v>0.29495045790773228</v>
      </c>
      <c r="AY42" s="194"/>
      <c r="AZ42" s="195"/>
      <c r="BA42" s="192" t="str">
        <f>BA9</f>
        <v>-</v>
      </c>
      <c r="BB42" s="193"/>
      <c r="BC42" s="194">
        <f>-BC9</f>
        <v>-1.4568432365806125</v>
      </c>
      <c r="BD42" s="194"/>
      <c r="BE42" s="194"/>
      <c r="BF42" s="194">
        <f>-BE9</f>
        <v>0.43359063006469728</v>
      </c>
      <c r="BG42" s="194"/>
      <c r="BH42" s="195"/>
      <c r="BI42" s="192" t="str">
        <f>BI9</f>
        <v>-</v>
      </c>
      <c r="BJ42" s="193"/>
      <c r="BK42" s="194">
        <f>-BK9</f>
        <v>-1.6728062759964781</v>
      </c>
      <c r="BL42" s="194"/>
      <c r="BM42" s="194"/>
      <c r="BN42" s="194">
        <f>-BM9</f>
        <v>0.14630916160695975</v>
      </c>
      <c r="BO42" s="194"/>
      <c r="BP42" s="195"/>
      <c r="BQ42" s="192" t="str">
        <f>BQ9</f>
        <v>-</v>
      </c>
      <c r="BR42" s="193"/>
      <c r="BS42" s="194">
        <f>-BS9</f>
        <v>-1.0242175263362532</v>
      </c>
      <c r="BT42" s="194"/>
      <c r="BU42" s="194"/>
      <c r="BV42" s="194">
        <f>-BU9</f>
        <v>-0.63423337108102851</v>
      </c>
      <c r="BW42" s="194"/>
      <c r="BX42" s="195"/>
      <c r="BY42" s="192" t="str">
        <f>BY9</f>
        <v>-</v>
      </c>
      <c r="BZ42" s="193"/>
      <c r="CA42" s="194">
        <f>-CA9</f>
        <v>-1.0962594638991987</v>
      </c>
      <c r="CB42" s="194"/>
      <c r="CC42" s="194"/>
      <c r="CD42" s="194">
        <f>-CC9</f>
        <v>-0.56304902005436486</v>
      </c>
      <c r="CE42" s="194"/>
      <c r="CF42" s="195"/>
      <c r="CG42" s="192" t="str">
        <f>CG9</f>
        <v>-</v>
      </c>
      <c r="CH42" s="193"/>
      <c r="CI42" s="194">
        <f>-CI9</f>
        <v>-1.2403991009372202</v>
      </c>
      <c r="CJ42" s="194"/>
      <c r="CK42" s="194"/>
      <c r="CL42" s="194">
        <f>-CK9</f>
        <v>-0.27776769259305684</v>
      </c>
      <c r="CM42" s="194"/>
      <c r="CN42" s="195"/>
      <c r="CO42" s="192" t="str">
        <f>CO9</f>
        <v>-</v>
      </c>
      <c r="CP42" s="193"/>
      <c r="CQ42" s="194">
        <f>-CQ9</f>
        <v>-1.3125767498368184</v>
      </c>
      <c r="CR42" s="194"/>
      <c r="CS42" s="194"/>
      <c r="CT42" s="194">
        <f>-CS9</f>
        <v>7.8775603902666372E-2</v>
      </c>
      <c r="CU42" s="194"/>
      <c r="CV42" s="195"/>
      <c r="CW42" s="192" t="str">
        <f>CW9</f>
        <v>-</v>
      </c>
      <c r="CX42" s="193"/>
      <c r="CY42" s="194">
        <f>-CY9</f>
        <v>-0.73630535197887126</v>
      </c>
      <c r="CZ42" s="194"/>
      <c r="DA42" s="194"/>
      <c r="DB42" s="194">
        <f>-DA9</f>
        <v>-5.9942246413286493E-2</v>
      </c>
      <c r="DC42" s="194"/>
      <c r="DD42" s="195"/>
      <c r="DE42" s="192" t="str">
        <f>DE9</f>
        <v>-</v>
      </c>
      <c r="DF42" s="193"/>
      <c r="DG42" s="194">
        <f>-DG9</f>
        <v>-0.95220758046668907</v>
      </c>
      <c r="DH42" s="194"/>
      <c r="DI42" s="194"/>
      <c r="DJ42" s="194">
        <f>-DI9</f>
        <v>-0.56203920977496336</v>
      </c>
      <c r="DK42" s="194"/>
      <c r="DL42" s="195"/>
      <c r="DM42" s="192" t="str">
        <f>DM9</f>
        <v>-</v>
      </c>
      <c r="DN42" s="193"/>
      <c r="DO42" s="194">
        <f>-DO9</f>
        <v>-0.66423248018730441</v>
      </c>
      <c r="DP42" s="194"/>
      <c r="DQ42" s="194"/>
      <c r="DR42" s="194">
        <f>-DQ9</f>
        <v>-0.20252468097334508</v>
      </c>
      <c r="DS42" s="194"/>
      <c r="DT42" s="195"/>
      <c r="DU42" s="192" t="str">
        <f>DU9</f>
        <v>-</v>
      </c>
      <c r="DV42" s="193"/>
      <c r="DW42" s="194">
        <f>-DW9</f>
        <v>-0.66438715121310643</v>
      </c>
      <c r="DX42" s="194"/>
      <c r="DY42" s="194"/>
      <c r="DZ42" s="194">
        <f>-DY9</f>
        <v>0.15446532174394009</v>
      </c>
      <c r="EA42" s="194"/>
      <c r="EB42" s="195"/>
      <c r="EC42" s="192" t="str">
        <f>EC9</f>
        <v>-</v>
      </c>
      <c r="ED42" s="193"/>
      <c r="EE42" s="194">
        <f>-EE9</f>
        <v>-1.168288429062557</v>
      </c>
      <c r="EF42" s="194"/>
      <c r="EG42" s="194"/>
      <c r="EH42" s="194">
        <f>-EG9</f>
        <v>-0.56361218371684918</v>
      </c>
      <c r="EI42" s="194"/>
      <c r="EJ42" s="195"/>
      <c r="EK42" s="192" t="str">
        <f>EK9</f>
        <v>-</v>
      </c>
      <c r="EL42" s="193"/>
      <c r="EM42" s="194">
        <f>-EM9</f>
        <v>-1.0963642410435781</v>
      </c>
      <c r="EN42" s="194"/>
      <c r="EO42" s="194"/>
      <c r="EP42" s="194">
        <f>-EO9</f>
        <v>-0.20508804581564768</v>
      </c>
      <c r="EQ42" s="194"/>
      <c r="ER42" s="195"/>
      <c r="ES42" s="192" t="str">
        <f>ES9</f>
        <v>-</v>
      </c>
      <c r="ET42" s="193"/>
      <c r="EU42" s="194">
        <f>-EU9</f>
        <v>-0.66479129162289219</v>
      </c>
      <c r="EV42" s="194"/>
      <c r="EW42" s="194"/>
      <c r="EX42" s="194">
        <f>-EW9</f>
        <v>0.79460045490643305</v>
      </c>
      <c r="EY42" s="194"/>
      <c r="EZ42" s="195"/>
      <c r="FA42" s="192" t="str">
        <f>FA9</f>
        <v>-</v>
      </c>
      <c r="FB42" s="193"/>
      <c r="FC42" s="194">
        <f>-FC9</f>
        <v>-1.0963392941160839</v>
      </c>
      <c r="FD42" s="194"/>
      <c r="FE42" s="194"/>
      <c r="FF42" s="194">
        <f>-FE9</f>
        <v>-0.27660252741038732</v>
      </c>
      <c r="FG42" s="194"/>
      <c r="FH42" s="195"/>
      <c r="FI42" s="192" t="str">
        <f>FI9</f>
        <v>-</v>
      </c>
      <c r="FJ42" s="193"/>
      <c r="FK42" s="194">
        <f>-FK9</f>
        <v>-0.66425942289120321</v>
      </c>
      <c r="FL42" s="194"/>
      <c r="FM42" s="194"/>
      <c r="FN42" s="194">
        <f>-FM9</f>
        <v>-0.13104897904636928</v>
      </c>
      <c r="FO42" s="194"/>
      <c r="FP42" s="195"/>
      <c r="FQ42" s="192" t="str">
        <f>FQ9</f>
        <v>-</v>
      </c>
      <c r="FR42" s="193"/>
      <c r="FS42" s="194">
        <f>-FS9</f>
        <v>-2.1768416883347652</v>
      </c>
      <c r="FT42" s="194"/>
      <c r="FU42" s="194"/>
      <c r="FV42" s="194">
        <f>-FU9</f>
        <v>-1.2623786780336863</v>
      </c>
      <c r="FW42" s="194"/>
      <c r="FX42" s="195"/>
      <c r="FY42" s="192" t="str">
        <f>FY9</f>
        <v>-</v>
      </c>
      <c r="FZ42" s="193"/>
      <c r="GA42" s="194">
        <f>-GA9</f>
        <v>-2.1048821557346362</v>
      </c>
      <c r="GB42" s="194"/>
      <c r="GC42" s="194"/>
      <c r="GD42" s="194">
        <f>-GC9</f>
        <v>-0.4311666909016898</v>
      </c>
      <c r="GE42" s="194"/>
      <c r="GF42" s="195"/>
      <c r="GG42" s="192" t="str">
        <f>GG9</f>
        <v>-</v>
      </c>
      <c r="GH42" s="193"/>
      <c r="GI42" s="194">
        <f>-GI9</f>
        <v>-0.59262368112900576</v>
      </c>
      <c r="GJ42" s="194"/>
      <c r="GK42" s="194"/>
      <c r="GL42" s="194">
        <f>-GK9</f>
        <v>0.58186295742525374</v>
      </c>
      <c r="GM42" s="194"/>
      <c r="GN42" s="195"/>
      <c r="GO42" s="192" t="str">
        <f>GO9</f>
        <v>-</v>
      </c>
      <c r="GP42" s="193"/>
      <c r="GQ42" s="194">
        <f>-GQ9</f>
        <v>-1.4564091598535385</v>
      </c>
      <c r="GR42" s="194"/>
      <c r="GS42" s="194"/>
      <c r="GT42" s="194">
        <f>-GS9</f>
        <v>-0.63796190181335455</v>
      </c>
      <c r="GU42" s="194"/>
      <c r="GV42" s="195"/>
    </row>
    <row r="43" spans="1:204" x14ac:dyDescent="0.2">
      <c r="A43" s="190" t="s">
        <v>74</v>
      </c>
      <c r="B43" s="191"/>
      <c r="C43" s="191"/>
      <c r="D43" s="191"/>
      <c r="E43" s="17"/>
      <c r="F43" s="17"/>
      <c r="G43" s="17"/>
      <c r="H43" s="17"/>
      <c r="I43" s="17"/>
      <c r="J43" s="17"/>
      <c r="K43" s="17"/>
      <c r="L43" s="20"/>
      <c r="M43" s="202"/>
      <c r="N43" s="203"/>
      <c r="O43" s="56"/>
      <c r="P43" s="56"/>
      <c r="Q43" s="56"/>
      <c r="R43" s="56"/>
      <c r="S43" s="56"/>
      <c r="T43" s="204"/>
      <c r="U43" s="202"/>
      <c r="V43" s="203"/>
      <c r="W43" s="56"/>
      <c r="X43" s="56"/>
      <c r="Y43" s="56"/>
      <c r="Z43" s="56"/>
      <c r="AA43" s="56"/>
      <c r="AB43" s="204"/>
      <c r="AC43" s="202"/>
      <c r="AD43" s="203"/>
      <c r="AE43" s="56"/>
      <c r="AF43" s="56"/>
      <c r="AG43" s="56"/>
      <c r="AH43" s="56"/>
      <c r="AI43" s="56"/>
      <c r="AJ43" s="204"/>
      <c r="AK43" s="202"/>
      <c r="AL43" s="203"/>
      <c r="AM43" s="56"/>
      <c r="AN43" s="56"/>
      <c r="AO43" s="56"/>
      <c r="AP43" s="56"/>
      <c r="AQ43" s="56"/>
      <c r="AR43" s="204"/>
      <c r="AS43" s="202"/>
      <c r="AT43" s="203"/>
      <c r="AU43" s="56"/>
      <c r="AV43" s="56"/>
      <c r="AW43" s="56"/>
      <c r="AX43" s="56"/>
      <c r="AY43" s="56"/>
      <c r="AZ43" s="204"/>
      <c r="BA43" s="202"/>
      <c r="BB43" s="203"/>
      <c r="BC43" s="56"/>
      <c r="BD43" s="56"/>
      <c r="BE43" s="56"/>
      <c r="BF43" s="56"/>
      <c r="BG43" s="56"/>
      <c r="BH43" s="204"/>
      <c r="BI43" s="202"/>
      <c r="BJ43" s="203"/>
      <c r="BK43" s="56"/>
      <c r="BL43" s="56"/>
      <c r="BM43" s="56"/>
      <c r="BN43" s="56"/>
      <c r="BO43" s="56"/>
      <c r="BP43" s="204"/>
      <c r="BQ43" s="202"/>
      <c r="BR43" s="203"/>
      <c r="BS43" s="56"/>
      <c r="BT43" s="56"/>
      <c r="BU43" s="56"/>
      <c r="BV43" s="56"/>
      <c r="BW43" s="56"/>
      <c r="BX43" s="204"/>
      <c r="BY43" s="202"/>
      <c r="BZ43" s="203"/>
      <c r="CA43" s="56"/>
      <c r="CB43" s="56"/>
      <c r="CC43" s="56"/>
      <c r="CD43" s="56"/>
      <c r="CE43" s="56"/>
      <c r="CF43" s="204"/>
      <c r="CG43" s="202"/>
      <c r="CH43" s="203"/>
      <c r="CI43" s="56"/>
      <c r="CJ43" s="56"/>
      <c r="CK43" s="56"/>
      <c r="CL43" s="56"/>
      <c r="CM43" s="56"/>
      <c r="CN43" s="204"/>
      <c r="CO43" s="202"/>
      <c r="CP43" s="203"/>
      <c r="CQ43" s="56"/>
      <c r="CR43" s="56"/>
      <c r="CS43" s="56"/>
      <c r="CT43" s="56"/>
      <c r="CU43" s="56"/>
      <c r="CV43" s="204"/>
      <c r="CW43" s="202"/>
      <c r="CX43" s="203"/>
      <c r="CY43" s="56"/>
      <c r="CZ43" s="56"/>
      <c r="DA43" s="56"/>
      <c r="DB43" s="56"/>
      <c r="DC43" s="56"/>
      <c r="DD43" s="204"/>
      <c r="DE43" s="202"/>
      <c r="DF43" s="203"/>
      <c r="DG43" s="56"/>
      <c r="DH43" s="56"/>
      <c r="DI43" s="56"/>
      <c r="DJ43" s="56"/>
      <c r="DK43" s="56"/>
      <c r="DL43" s="204"/>
      <c r="DM43" s="202"/>
      <c r="DN43" s="203"/>
      <c r="DO43" s="56"/>
      <c r="DP43" s="56"/>
      <c r="DQ43" s="56"/>
      <c r="DR43" s="56"/>
      <c r="DS43" s="56"/>
      <c r="DT43" s="204"/>
      <c r="DU43" s="202"/>
      <c r="DV43" s="203"/>
      <c r="DW43" s="56"/>
      <c r="DX43" s="56"/>
      <c r="DY43" s="56"/>
      <c r="DZ43" s="56"/>
      <c r="EA43" s="56"/>
      <c r="EB43" s="204"/>
      <c r="EC43" s="202"/>
      <c r="ED43" s="203"/>
      <c r="EE43" s="56"/>
      <c r="EF43" s="56"/>
      <c r="EG43" s="56"/>
      <c r="EH43" s="56"/>
      <c r="EI43" s="56"/>
      <c r="EJ43" s="204"/>
      <c r="EK43" s="202"/>
      <c r="EL43" s="203"/>
      <c r="EM43" s="56"/>
      <c r="EN43" s="56"/>
      <c r="EO43" s="56"/>
      <c r="EP43" s="56"/>
      <c r="EQ43" s="56"/>
      <c r="ER43" s="204"/>
      <c r="ES43" s="202"/>
      <c r="ET43" s="203"/>
      <c r="EU43" s="56"/>
      <c r="EV43" s="56"/>
      <c r="EW43" s="56"/>
      <c r="EX43" s="56"/>
      <c r="EY43" s="56"/>
      <c r="EZ43" s="204"/>
      <c r="FA43" s="202"/>
      <c r="FB43" s="203"/>
      <c r="FC43" s="56"/>
      <c r="FD43" s="56"/>
      <c r="FE43" s="56"/>
      <c r="FF43" s="56"/>
      <c r="FG43" s="56"/>
      <c r="FH43" s="204"/>
      <c r="FI43" s="202"/>
      <c r="FJ43" s="203"/>
      <c r="FK43" s="56"/>
      <c r="FL43" s="56"/>
      <c r="FM43" s="56"/>
      <c r="FN43" s="56"/>
      <c r="FO43" s="56"/>
      <c r="FP43" s="204"/>
      <c r="FQ43" s="202"/>
      <c r="FR43" s="203"/>
      <c r="FS43" s="56"/>
      <c r="FT43" s="56"/>
      <c r="FU43" s="56"/>
      <c r="FV43" s="56"/>
      <c r="FW43" s="56"/>
      <c r="FX43" s="204"/>
      <c r="FY43" s="202"/>
      <c r="FZ43" s="203"/>
      <c r="GA43" s="56"/>
      <c r="GB43" s="56"/>
      <c r="GC43" s="56"/>
      <c r="GD43" s="56"/>
      <c r="GE43" s="56"/>
      <c r="GF43" s="204"/>
      <c r="GG43" s="202"/>
      <c r="GH43" s="203"/>
      <c r="GI43" s="56"/>
      <c r="GJ43" s="56"/>
      <c r="GK43" s="56"/>
      <c r="GL43" s="56"/>
      <c r="GM43" s="56"/>
      <c r="GN43" s="204"/>
      <c r="GO43" s="202"/>
      <c r="GP43" s="203"/>
      <c r="GQ43" s="56"/>
      <c r="GR43" s="56"/>
      <c r="GS43" s="56"/>
      <c r="GT43" s="56"/>
      <c r="GU43" s="56"/>
      <c r="GV43" s="204"/>
    </row>
    <row r="44" spans="1:204" ht="13.5" thickBot="1" x14ac:dyDescent="0.25">
      <c r="A44" s="198" t="s">
        <v>75</v>
      </c>
      <c r="B44" s="199"/>
      <c r="C44" s="199"/>
      <c r="D44" s="199"/>
      <c r="E44" s="200"/>
      <c r="F44" s="200"/>
      <c r="G44" s="200"/>
      <c r="H44" s="200"/>
      <c r="I44" s="200"/>
      <c r="J44" s="200"/>
      <c r="K44" s="200"/>
      <c r="L44" s="201"/>
      <c r="M44" s="103"/>
      <c r="N44" s="197"/>
      <c r="O44" s="100">
        <f>SUM(O42:Q43)</f>
        <v>-1.5285947918009295</v>
      </c>
      <c r="P44" s="100"/>
      <c r="Q44" s="100"/>
      <c r="R44" s="100">
        <f>SUM(R42:T43)</f>
        <v>-0.13757390787616841</v>
      </c>
      <c r="S44" s="100"/>
      <c r="T44" s="196"/>
      <c r="U44" s="103"/>
      <c r="V44" s="197"/>
      <c r="W44" s="100">
        <f>SUM(W42:Y43)</f>
        <v>-1.1687075376334652</v>
      </c>
      <c r="X44" s="100"/>
      <c r="Y44" s="100"/>
      <c r="Z44" s="100">
        <f>SUM(Z42:AB43)</f>
        <v>0.43623167235863386</v>
      </c>
      <c r="AA44" s="100"/>
      <c r="AB44" s="196"/>
      <c r="AC44" s="103"/>
      <c r="AD44" s="197"/>
      <c r="AE44" s="100">
        <f>SUM(AE42:AG43)</f>
        <v>-0.95258378028767798</v>
      </c>
      <c r="AF44" s="100"/>
      <c r="AG44" s="100"/>
      <c r="AH44" s="100">
        <f>SUM(AH42:AJ43)</f>
        <v>0.36663965533756798</v>
      </c>
      <c r="AI44" s="100"/>
      <c r="AJ44" s="196"/>
      <c r="AK44" s="103"/>
      <c r="AL44" s="197"/>
      <c r="AM44" s="100">
        <f>SUM(AM42:AO43)</f>
        <v>-0.88056080239240353</v>
      </c>
      <c r="AN44" s="100"/>
      <c r="AO44" s="100"/>
      <c r="AP44" s="100">
        <f>SUM(AP42:AR43)</f>
        <v>0.36708630237246703</v>
      </c>
      <c r="AQ44" s="100"/>
      <c r="AR44" s="196"/>
      <c r="AS44" s="103"/>
      <c r="AT44" s="197"/>
      <c r="AU44" s="100">
        <f>SUM(AU42:AW43)</f>
        <v>-1.0245677813861545</v>
      </c>
      <c r="AV44" s="100"/>
      <c r="AW44" s="100"/>
      <c r="AX44" s="100">
        <f>SUM(AX42:AZ43)</f>
        <v>0.29495045790773228</v>
      </c>
      <c r="AY44" s="100"/>
      <c r="AZ44" s="196"/>
      <c r="BA44" s="103"/>
      <c r="BB44" s="197"/>
      <c r="BC44" s="100">
        <f>SUM(BC42:BE43)</f>
        <v>-1.4568432365806125</v>
      </c>
      <c r="BD44" s="100"/>
      <c r="BE44" s="100"/>
      <c r="BF44" s="100">
        <f>SUM(BF42:BH43)</f>
        <v>0.43359063006469728</v>
      </c>
      <c r="BG44" s="100"/>
      <c r="BH44" s="196"/>
      <c r="BI44" s="103"/>
      <c r="BJ44" s="197"/>
      <c r="BK44" s="100">
        <f>SUM(BK42:BM43)</f>
        <v>-1.6728062759964781</v>
      </c>
      <c r="BL44" s="100"/>
      <c r="BM44" s="100"/>
      <c r="BN44" s="100">
        <f>SUM(BN42:BP43)</f>
        <v>0.14630916160695975</v>
      </c>
      <c r="BO44" s="100"/>
      <c r="BP44" s="196"/>
      <c r="BQ44" s="103"/>
      <c r="BR44" s="197"/>
      <c r="BS44" s="100">
        <f>SUM(BS42:BU43)</f>
        <v>-1.0242175263362532</v>
      </c>
      <c r="BT44" s="100"/>
      <c r="BU44" s="100"/>
      <c r="BV44" s="100">
        <f>SUM(BV42:BX43)</f>
        <v>-0.63423337108102851</v>
      </c>
      <c r="BW44" s="100"/>
      <c r="BX44" s="196"/>
      <c r="BY44" s="103"/>
      <c r="BZ44" s="197"/>
      <c r="CA44" s="100">
        <f>SUM(CA42:CC43)</f>
        <v>-1.0962594638991987</v>
      </c>
      <c r="CB44" s="100"/>
      <c r="CC44" s="100"/>
      <c r="CD44" s="100">
        <f>SUM(CD42:CF43)</f>
        <v>-0.56304902005436486</v>
      </c>
      <c r="CE44" s="100"/>
      <c r="CF44" s="196"/>
      <c r="CG44" s="103"/>
      <c r="CH44" s="197"/>
      <c r="CI44" s="100">
        <f>SUM(CI42:CK43)</f>
        <v>-1.2403991009372202</v>
      </c>
      <c r="CJ44" s="100"/>
      <c r="CK44" s="100"/>
      <c r="CL44" s="100">
        <f>SUM(CL42:CN43)</f>
        <v>-0.27776769259305684</v>
      </c>
      <c r="CM44" s="100"/>
      <c r="CN44" s="196"/>
      <c r="CO44" s="103"/>
      <c r="CP44" s="197"/>
      <c r="CQ44" s="100">
        <f>SUM(CQ42:CS43)</f>
        <v>-1.3125767498368184</v>
      </c>
      <c r="CR44" s="100"/>
      <c r="CS44" s="100"/>
      <c r="CT44" s="100">
        <f>SUM(CT42:CV43)</f>
        <v>7.8775603902666372E-2</v>
      </c>
      <c r="CU44" s="100"/>
      <c r="CV44" s="196"/>
      <c r="CW44" s="103"/>
      <c r="CX44" s="197"/>
      <c r="CY44" s="100">
        <f>SUM(CY42:DA43)</f>
        <v>-0.73630535197887126</v>
      </c>
      <c r="CZ44" s="100"/>
      <c r="DA44" s="100"/>
      <c r="DB44" s="100">
        <f>SUM(DB42:DD43)</f>
        <v>-5.9942246413286493E-2</v>
      </c>
      <c r="DC44" s="100"/>
      <c r="DD44" s="196"/>
      <c r="DE44" s="103"/>
      <c r="DF44" s="197"/>
      <c r="DG44" s="100">
        <f>SUM(DG42:DI43)</f>
        <v>-0.95220758046668907</v>
      </c>
      <c r="DH44" s="100"/>
      <c r="DI44" s="100"/>
      <c r="DJ44" s="100">
        <f>SUM(DJ42:DL43)</f>
        <v>-0.56203920977496336</v>
      </c>
      <c r="DK44" s="100"/>
      <c r="DL44" s="196"/>
      <c r="DM44" s="103"/>
      <c r="DN44" s="197"/>
      <c r="DO44" s="100">
        <f>SUM(DO42:DQ43)</f>
        <v>-0.66423248018730441</v>
      </c>
      <c r="DP44" s="100"/>
      <c r="DQ44" s="100"/>
      <c r="DR44" s="100">
        <f>SUM(DR42:DT43)</f>
        <v>-0.20252468097334508</v>
      </c>
      <c r="DS44" s="100"/>
      <c r="DT44" s="196"/>
      <c r="DU44" s="103"/>
      <c r="DV44" s="197"/>
      <c r="DW44" s="100">
        <f>SUM(DW42:DY43)</f>
        <v>-0.66438715121310643</v>
      </c>
      <c r="DX44" s="100"/>
      <c r="DY44" s="100"/>
      <c r="DZ44" s="100">
        <f>SUM(DZ42:EB43)</f>
        <v>0.15446532174394009</v>
      </c>
      <c r="EA44" s="100"/>
      <c r="EB44" s="196"/>
      <c r="EC44" s="103"/>
      <c r="ED44" s="197"/>
      <c r="EE44" s="100">
        <f>SUM(EE42:EG43)</f>
        <v>-1.168288429062557</v>
      </c>
      <c r="EF44" s="100"/>
      <c r="EG44" s="100"/>
      <c r="EH44" s="100">
        <f>SUM(EH42:EJ43)</f>
        <v>-0.56361218371684918</v>
      </c>
      <c r="EI44" s="100"/>
      <c r="EJ44" s="196"/>
      <c r="EK44" s="103"/>
      <c r="EL44" s="197"/>
      <c r="EM44" s="100">
        <f>SUM(EM42:EO43)</f>
        <v>-1.0963642410435781</v>
      </c>
      <c r="EN44" s="100"/>
      <c r="EO44" s="100"/>
      <c r="EP44" s="100">
        <f>SUM(EP42:ER43)</f>
        <v>-0.20508804581564768</v>
      </c>
      <c r="EQ44" s="100"/>
      <c r="ER44" s="196"/>
      <c r="ES44" s="103"/>
      <c r="ET44" s="197"/>
      <c r="EU44" s="100">
        <f>SUM(EU42:EW43)</f>
        <v>-0.66479129162289219</v>
      </c>
      <c r="EV44" s="100"/>
      <c r="EW44" s="100"/>
      <c r="EX44" s="100">
        <f>SUM(EX42:EZ43)</f>
        <v>0.79460045490643305</v>
      </c>
      <c r="EY44" s="100"/>
      <c r="EZ44" s="196"/>
      <c r="FA44" s="103"/>
      <c r="FB44" s="197"/>
      <c r="FC44" s="100">
        <f>SUM(FC42:FE43)</f>
        <v>-1.0963392941160839</v>
      </c>
      <c r="FD44" s="100"/>
      <c r="FE44" s="100"/>
      <c r="FF44" s="100">
        <f>SUM(FF42:FH43)</f>
        <v>-0.27660252741038732</v>
      </c>
      <c r="FG44" s="100"/>
      <c r="FH44" s="196"/>
      <c r="FI44" s="103"/>
      <c r="FJ44" s="197"/>
      <c r="FK44" s="100">
        <f>SUM(FK42:FM43)</f>
        <v>-0.66425942289120321</v>
      </c>
      <c r="FL44" s="100"/>
      <c r="FM44" s="100"/>
      <c r="FN44" s="100">
        <f>SUM(FN42:FP43)</f>
        <v>-0.13104897904636928</v>
      </c>
      <c r="FO44" s="100"/>
      <c r="FP44" s="196"/>
      <c r="FQ44" s="103"/>
      <c r="FR44" s="197"/>
      <c r="FS44" s="100">
        <f>SUM(FS42:FU43)</f>
        <v>-2.1768416883347652</v>
      </c>
      <c r="FT44" s="100"/>
      <c r="FU44" s="100"/>
      <c r="FV44" s="100">
        <f>SUM(FV42:FX43)</f>
        <v>-1.2623786780336863</v>
      </c>
      <c r="FW44" s="100"/>
      <c r="FX44" s="196"/>
      <c r="FY44" s="103"/>
      <c r="FZ44" s="197"/>
      <c r="GA44" s="100">
        <f>SUM(GA42:GC43)</f>
        <v>-2.1048821557346362</v>
      </c>
      <c r="GB44" s="100"/>
      <c r="GC44" s="100"/>
      <c r="GD44" s="100">
        <f>SUM(GD42:GF43)</f>
        <v>-0.4311666909016898</v>
      </c>
      <c r="GE44" s="100"/>
      <c r="GF44" s="196"/>
      <c r="GG44" s="103"/>
      <c r="GH44" s="197"/>
      <c r="GI44" s="100">
        <f>SUM(GI42:GK43)</f>
        <v>-0.59262368112900576</v>
      </c>
      <c r="GJ44" s="100"/>
      <c r="GK44" s="100"/>
      <c r="GL44" s="100">
        <f>SUM(GL42:GN43)</f>
        <v>0.58186295742525374</v>
      </c>
      <c r="GM44" s="100"/>
      <c r="GN44" s="196"/>
      <c r="GO44" s="103"/>
      <c r="GP44" s="197"/>
      <c r="GQ44" s="100">
        <f>SUM(GQ42:GS43)</f>
        <v>-1.4564091598535385</v>
      </c>
      <c r="GR44" s="100"/>
      <c r="GS44" s="100"/>
      <c r="GT44" s="100">
        <f>SUM(GT42:GV43)</f>
        <v>-0.63796190181335455</v>
      </c>
      <c r="GU44" s="100"/>
      <c r="GV44" s="196"/>
    </row>
    <row r="45" spans="1:204" x14ac:dyDescent="0.2">
      <c r="A45" s="182" t="s">
        <v>76</v>
      </c>
      <c r="B45" s="183"/>
      <c r="C45" s="183"/>
      <c r="D45" s="183"/>
      <c r="E45" s="184"/>
      <c r="F45" s="184"/>
      <c r="G45" s="184"/>
      <c r="H45" s="184"/>
      <c r="I45" s="184"/>
      <c r="J45" s="184"/>
      <c r="K45" s="184"/>
      <c r="L45" s="185"/>
      <c r="M45" s="186"/>
      <c r="N45" s="187"/>
      <c r="O45" s="188"/>
      <c r="P45" s="188"/>
      <c r="Q45" s="188"/>
      <c r="R45" s="188"/>
      <c r="S45" s="188"/>
      <c r="T45" s="189"/>
      <c r="U45" s="186"/>
      <c r="V45" s="187"/>
      <c r="W45" s="188"/>
      <c r="X45" s="188"/>
      <c r="Y45" s="188"/>
      <c r="Z45" s="188"/>
      <c r="AA45" s="188"/>
      <c r="AB45" s="189"/>
      <c r="AC45" s="186"/>
      <c r="AD45" s="187"/>
      <c r="AE45" s="188"/>
      <c r="AF45" s="188"/>
      <c r="AG45" s="188"/>
      <c r="AH45" s="188"/>
      <c r="AI45" s="188"/>
      <c r="AJ45" s="189"/>
      <c r="AK45" s="186"/>
      <c r="AL45" s="187"/>
      <c r="AM45" s="188"/>
      <c r="AN45" s="188"/>
      <c r="AO45" s="188"/>
      <c r="AP45" s="188"/>
      <c r="AQ45" s="188"/>
      <c r="AR45" s="189"/>
      <c r="AS45" s="186"/>
      <c r="AT45" s="187"/>
      <c r="AU45" s="188"/>
      <c r="AV45" s="188"/>
      <c r="AW45" s="188"/>
      <c r="AX45" s="188"/>
      <c r="AY45" s="188"/>
      <c r="AZ45" s="189"/>
      <c r="BA45" s="186"/>
      <c r="BB45" s="187"/>
      <c r="BC45" s="188"/>
      <c r="BD45" s="188"/>
      <c r="BE45" s="188"/>
      <c r="BF45" s="188"/>
      <c r="BG45" s="188"/>
      <c r="BH45" s="189"/>
      <c r="BI45" s="186"/>
      <c r="BJ45" s="187"/>
      <c r="BK45" s="188"/>
      <c r="BL45" s="188"/>
      <c r="BM45" s="188"/>
      <c r="BN45" s="188"/>
      <c r="BO45" s="188"/>
      <c r="BP45" s="189"/>
      <c r="BQ45" s="186"/>
      <c r="BR45" s="187"/>
      <c r="BS45" s="188"/>
      <c r="BT45" s="188"/>
      <c r="BU45" s="188"/>
      <c r="BV45" s="188"/>
      <c r="BW45" s="188"/>
      <c r="BX45" s="189"/>
      <c r="BY45" s="186"/>
      <c r="BZ45" s="187"/>
      <c r="CA45" s="188"/>
      <c r="CB45" s="188"/>
      <c r="CC45" s="188"/>
      <c r="CD45" s="188"/>
      <c r="CE45" s="188"/>
      <c r="CF45" s="189"/>
      <c r="CG45" s="186"/>
      <c r="CH45" s="187"/>
      <c r="CI45" s="188"/>
      <c r="CJ45" s="188"/>
      <c r="CK45" s="188"/>
      <c r="CL45" s="188"/>
      <c r="CM45" s="188"/>
      <c r="CN45" s="189"/>
      <c r="CO45" s="186"/>
      <c r="CP45" s="187"/>
      <c r="CQ45" s="188"/>
      <c r="CR45" s="188"/>
      <c r="CS45" s="188"/>
      <c r="CT45" s="188"/>
      <c r="CU45" s="188"/>
      <c r="CV45" s="189"/>
      <c r="CW45" s="186"/>
      <c r="CX45" s="187"/>
      <c r="CY45" s="188"/>
      <c r="CZ45" s="188"/>
      <c r="DA45" s="188"/>
      <c r="DB45" s="188"/>
      <c r="DC45" s="188"/>
      <c r="DD45" s="189"/>
      <c r="DE45" s="186"/>
      <c r="DF45" s="187"/>
      <c r="DG45" s="188"/>
      <c r="DH45" s="188"/>
      <c r="DI45" s="188"/>
      <c r="DJ45" s="188"/>
      <c r="DK45" s="188"/>
      <c r="DL45" s="189"/>
      <c r="DM45" s="186"/>
      <c r="DN45" s="187"/>
      <c r="DO45" s="188"/>
      <c r="DP45" s="188"/>
      <c r="DQ45" s="188"/>
      <c r="DR45" s="188"/>
      <c r="DS45" s="188"/>
      <c r="DT45" s="189"/>
      <c r="DU45" s="186"/>
      <c r="DV45" s="187"/>
      <c r="DW45" s="188"/>
      <c r="DX45" s="188"/>
      <c r="DY45" s="188"/>
      <c r="DZ45" s="188"/>
      <c r="EA45" s="188"/>
      <c r="EB45" s="189"/>
      <c r="EC45" s="186"/>
      <c r="ED45" s="187"/>
      <c r="EE45" s="188"/>
      <c r="EF45" s="188"/>
      <c r="EG45" s="188"/>
      <c r="EH45" s="188"/>
      <c r="EI45" s="188"/>
      <c r="EJ45" s="189"/>
      <c r="EK45" s="186"/>
      <c r="EL45" s="187"/>
      <c r="EM45" s="188"/>
      <c r="EN45" s="188"/>
      <c r="EO45" s="188"/>
      <c r="EP45" s="188"/>
      <c r="EQ45" s="188"/>
      <c r="ER45" s="189"/>
      <c r="ES45" s="186"/>
      <c r="ET45" s="187"/>
      <c r="EU45" s="188"/>
      <c r="EV45" s="188"/>
      <c r="EW45" s="188"/>
      <c r="EX45" s="188"/>
      <c r="EY45" s="188"/>
      <c r="EZ45" s="189"/>
      <c r="FA45" s="186"/>
      <c r="FB45" s="187"/>
      <c r="FC45" s="188"/>
      <c r="FD45" s="188"/>
      <c r="FE45" s="188"/>
      <c r="FF45" s="188"/>
      <c r="FG45" s="188"/>
      <c r="FH45" s="189"/>
      <c r="FI45" s="186"/>
      <c r="FJ45" s="187"/>
      <c r="FK45" s="188"/>
      <c r="FL45" s="188"/>
      <c r="FM45" s="188"/>
      <c r="FN45" s="188"/>
      <c r="FO45" s="188"/>
      <c r="FP45" s="189"/>
      <c r="FQ45" s="186"/>
      <c r="FR45" s="187"/>
      <c r="FS45" s="188"/>
      <c r="FT45" s="188"/>
      <c r="FU45" s="188"/>
      <c r="FV45" s="188"/>
      <c r="FW45" s="188"/>
      <c r="FX45" s="189"/>
      <c r="FY45" s="186"/>
      <c r="FZ45" s="187"/>
      <c r="GA45" s="188"/>
      <c r="GB45" s="188"/>
      <c r="GC45" s="188"/>
      <c r="GD45" s="188"/>
      <c r="GE45" s="188"/>
      <c r="GF45" s="189"/>
      <c r="GG45" s="186"/>
      <c r="GH45" s="187"/>
      <c r="GI45" s="188"/>
      <c r="GJ45" s="188"/>
      <c r="GK45" s="188"/>
      <c r="GL45" s="188"/>
      <c r="GM45" s="188"/>
      <c r="GN45" s="189"/>
      <c r="GO45" s="186"/>
      <c r="GP45" s="187"/>
      <c r="GQ45" s="188"/>
      <c r="GR45" s="188"/>
      <c r="GS45" s="188"/>
      <c r="GT45" s="188"/>
      <c r="GU45" s="188"/>
      <c r="GV45" s="189"/>
    </row>
    <row r="46" spans="1:204" x14ac:dyDescent="0.2">
      <c r="A46" s="190" t="s">
        <v>77</v>
      </c>
      <c r="B46" s="191"/>
      <c r="C46" s="191"/>
      <c r="D46" s="191"/>
      <c r="E46" s="17"/>
      <c r="F46" s="17"/>
      <c r="G46" s="17"/>
      <c r="H46" s="17"/>
      <c r="I46" s="17"/>
      <c r="J46" s="17"/>
      <c r="K46" s="17"/>
      <c r="L46" s="20"/>
      <c r="M46" s="192" t="str">
        <f>M12</f>
        <v>-</v>
      </c>
      <c r="N46" s="193"/>
      <c r="O46" s="194">
        <f>-O12</f>
        <v>-0.80680612618579861</v>
      </c>
      <c r="P46" s="194"/>
      <c r="Q46" s="194"/>
      <c r="R46" s="194">
        <f>-Q12</f>
        <v>3.6732897499450234</v>
      </c>
      <c r="S46" s="194"/>
      <c r="T46" s="195"/>
      <c r="U46" s="192" t="str">
        <f>U12</f>
        <v>-</v>
      </c>
      <c r="V46" s="193"/>
      <c r="W46" s="194">
        <f>-W12</f>
        <v>-2.4394471761646312</v>
      </c>
      <c r="X46" s="194"/>
      <c r="Y46" s="194"/>
      <c r="Z46" s="194">
        <f>-Y12</f>
        <v>3.4056205646042716</v>
      </c>
      <c r="AA46" s="194"/>
      <c r="AB46" s="195"/>
      <c r="AC46" s="192" t="str">
        <f>AC12</f>
        <v>-</v>
      </c>
      <c r="AD46" s="193"/>
      <c r="AE46" s="194">
        <f>-AE12</f>
        <v>-2.0555463868961557</v>
      </c>
      <c r="AF46" s="194"/>
      <c r="AG46" s="194"/>
      <c r="AH46" s="194">
        <f>-AG12</f>
        <v>4.0348328607836743</v>
      </c>
      <c r="AI46" s="194"/>
      <c r="AJ46" s="195"/>
      <c r="AK46" s="192" t="str">
        <f>AK12</f>
        <v>-</v>
      </c>
      <c r="AL46" s="193"/>
      <c r="AM46" s="194">
        <f>-AM12</f>
        <v>-1.959446930226487</v>
      </c>
      <c r="AN46" s="194"/>
      <c r="AO46" s="194"/>
      <c r="AP46" s="194">
        <f>-AO12</f>
        <v>3.9028743991562238</v>
      </c>
      <c r="AQ46" s="194"/>
      <c r="AR46" s="195"/>
      <c r="AS46" s="192" t="str">
        <f>AS12</f>
        <v>-</v>
      </c>
      <c r="AT46" s="193"/>
      <c r="AU46" s="194">
        <f>-AU12</f>
        <v>-0.71100605149992235</v>
      </c>
      <c r="AV46" s="194"/>
      <c r="AW46" s="194"/>
      <c r="AX46" s="194">
        <f>-AW12</f>
        <v>4.011859286733424</v>
      </c>
      <c r="AY46" s="194"/>
      <c r="AZ46" s="195"/>
      <c r="BA46" s="192" t="str">
        <f>BA12</f>
        <v>-</v>
      </c>
      <c r="BB46" s="193"/>
      <c r="BC46" s="194">
        <f>-BC12</f>
        <v>-0.90310848231576912</v>
      </c>
      <c r="BD46" s="194"/>
      <c r="BE46" s="194"/>
      <c r="BF46" s="194">
        <f>-BE12</f>
        <v>4.1046999294876505</v>
      </c>
      <c r="BG46" s="194"/>
      <c r="BH46" s="195"/>
      <c r="BI46" s="192" t="str">
        <f>BI12</f>
        <v>-</v>
      </c>
      <c r="BJ46" s="193"/>
      <c r="BK46" s="194">
        <f>-BK12</f>
        <v>-0.90323143141995776</v>
      </c>
      <c r="BL46" s="194"/>
      <c r="BM46" s="194"/>
      <c r="BN46" s="194">
        <f>-BM12</f>
        <v>4.2928133764735374</v>
      </c>
      <c r="BO46" s="194"/>
      <c r="BP46" s="195"/>
      <c r="BQ46" s="192" t="str">
        <f>BQ12</f>
        <v>-</v>
      </c>
      <c r="BR46" s="193"/>
      <c r="BS46" s="194">
        <f>-BS12</f>
        <v>-0.71112335580740782</v>
      </c>
      <c r="BT46" s="194"/>
      <c r="BU46" s="194"/>
      <c r="BV46" s="194">
        <f>-BU12</f>
        <v>4.2001404648207226</v>
      </c>
      <c r="BW46" s="194"/>
      <c r="BX46" s="195"/>
      <c r="BY46" s="192" t="str">
        <f>BY12</f>
        <v>-</v>
      </c>
      <c r="BZ46" s="193"/>
      <c r="CA46" s="194">
        <f>-CA12</f>
        <v>-0.42327036742069152</v>
      </c>
      <c r="CB46" s="194"/>
      <c r="CC46" s="194"/>
      <c r="CD46" s="194">
        <f>-CC12</f>
        <v>4.5224569883347554</v>
      </c>
      <c r="CE46" s="194"/>
      <c r="CF46" s="195"/>
      <c r="CG46" s="192" t="str">
        <f>CG12</f>
        <v>-</v>
      </c>
      <c r="CH46" s="193"/>
      <c r="CI46" s="194">
        <f>-CI12</f>
        <v>-0.51928305415227283</v>
      </c>
      <c r="CJ46" s="194"/>
      <c r="CK46" s="194"/>
      <c r="CL46" s="194">
        <f>-CK12</f>
        <v>4.5220795931873505</v>
      </c>
      <c r="CM46" s="194"/>
      <c r="CN46" s="195"/>
      <c r="CO46" s="192" t="str">
        <f>CO12</f>
        <v>-</v>
      </c>
      <c r="CP46" s="193"/>
      <c r="CQ46" s="194">
        <f>-CQ12</f>
        <v>-0.51935636342377933</v>
      </c>
      <c r="CR46" s="194"/>
      <c r="CS46" s="194"/>
      <c r="CT46" s="194">
        <f>-CS12</f>
        <v>4.6548323914741809</v>
      </c>
      <c r="CU46" s="194"/>
      <c r="CV46" s="195"/>
      <c r="CW46" s="192" t="str">
        <f>CW12</f>
        <v>-</v>
      </c>
      <c r="CX46" s="193"/>
      <c r="CY46" s="194">
        <f>-CY12</f>
        <v>-0.61545351753196564</v>
      </c>
      <c r="CZ46" s="194"/>
      <c r="DA46" s="194"/>
      <c r="DB46" s="194">
        <f>-DA12</f>
        <v>4.7868907192691159</v>
      </c>
      <c r="DC46" s="194"/>
      <c r="DD46" s="195"/>
      <c r="DE46" s="192" t="str">
        <f>DE12</f>
        <v>-</v>
      </c>
      <c r="DF46" s="193"/>
      <c r="DG46" s="194">
        <f>-DG12</f>
        <v>-0.51943231878253426</v>
      </c>
      <c r="DH46" s="194"/>
      <c r="DI46" s="194"/>
      <c r="DJ46" s="194">
        <f>-DI12</f>
        <v>4.7094135737441265</v>
      </c>
      <c r="DK46" s="194"/>
      <c r="DL46" s="195"/>
      <c r="DM46" s="192" t="str">
        <f>DM12</f>
        <v>-</v>
      </c>
      <c r="DN46" s="193"/>
      <c r="DO46" s="194">
        <f>-DO12</f>
        <v>-0.51935822856666791</v>
      </c>
      <c r="DP46" s="194"/>
      <c r="DQ46" s="194"/>
      <c r="DR46" s="194">
        <f>-DQ12</f>
        <v>4.6938354639362529</v>
      </c>
      <c r="DS46" s="194"/>
      <c r="DT46" s="195"/>
      <c r="DU46" s="192" t="str">
        <f>DU12</f>
        <v>-</v>
      </c>
      <c r="DV46" s="193"/>
      <c r="DW46" s="194">
        <f>-DW12</f>
        <v>-0.51951500918874016</v>
      </c>
      <c r="DX46" s="194"/>
      <c r="DY46" s="194"/>
      <c r="DZ46" s="194">
        <f>-DY12</f>
        <v>4.8418901287316478</v>
      </c>
      <c r="EA46" s="194"/>
      <c r="EB46" s="195"/>
      <c r="EC46" s="192" t="str">
        <f>EC12</f>
        <v>-</v>
      </c>
      <c r="ED46" s="193"/>
      <c r="EE46" s="194">
        <f>-EE12</f>
        <v>-0.61515133256767796</v>
      </c>
      <c r="EF46" s="194"/>
      <c r="EG46" s="194"/>
      <c r="EH46" s="194">
        <f>-EG12</f>
        <v>4.4123214324581559</v>
      </c>
      <c r="EI46" s="194"/>
      <c r="EJ46" s="195"/>
      <c r="EK46" s="192" t="str">
        <f>EK12</f>
        <v>-</v>
      </c>
      <c r="EL46" s="193"/>
      <c r="EM46" s="194">
        <f>-EM12</f>
        <v>-0.61495432899804281</v>
      </c>
      <c r="EN46" s="194"/>
      <c r="EO46" s="194"/>
      <c r="EP46" s="194">
        <f>-EO12</f>
        <v>4.1305138129561616</v>
      </c>
      <c r="EQ46" s="194"/>
      <c r="ER46" s="195"/>
      <c r="ES46" s="192" t="str">
        <f>ES12</f>
        <v>-</v>
      </c>
      <c r="ET46" s="193"/>
      <c r="EU46" s="194">
        <f>-EU12</f>
        <v>-0.61529678023876366</v>
      </c>
      <c r="EV46" s="194"/>
      <c r="EW46" s="194"/>
      <c r="EX46" s="194">
        <f>-EW12</f>
        <v>4.5997737925079507</v>
      </c>
      <c r="EY46" s="194"/>
      <c r="EZ46" s="195"/>
      <c r="FA46" s="192" t="str">
        <f>FA12</f>
        <v>-</v>
      </c>
      <c r="FB46" s="193"/>
      <c r="FC46" s="194">
        <f>-FC12</f>
        <v>-0.61522264520360692</v>
      </c>
      <c r="FD46" s="194"/>
      <c r="FE46" s="194"/>
      <c r="FF46" s="194">
        <f>-FE12</f>
        <v>4.5060895452714238</v>
      </c>
      <c r="FG46" s="194"/>
      <c r="FH46" s="195"/>
      <c r="FI46" s="192" t="str">
        <f>FI12</f>
        <v>-</v>
      </c>
      <c r="FJ46" s="193"/>
      <c r="FK46" s="194">
        <f>-FK12</f>
        <v>-0.51913956278767837</v>
      </c>
      <c r="FL46" s="194"/>
      <c r="FM46" s="194"/>
      <c r="FN46" s="194">
        <f>-FM12</f>
        <v>4.3736168081368199</v>
      </c>
      <c r="FO46" s="194"/>
      <c r="FP46" s="195"/>
      <c r="FQ46" s="192" t="str">
        <f>FQ12</f>
        <v>-</v>
      </c>
      <c r="FR46" s="193"/>
      <c r="FS46" s="194">
        <f>-FS12</f>
        <v>-0.51921807924250263</v>
      </c>
      <c r="FT46" s="194"/>
      <c r="FU46" s="194"/>
      <c r="FV46" s="194">
        <f>-FU12</f>
        <v>4.3890925678083379</v>
      </c>
      <c r="FW46" s="194"/>
      <c r="FX46" s="195"/>
      <c r="FY46" s="192" t="str">
        <f>FY12</f>
        <v>-</v>
      </c>
      <c r="FZ46" s="193"/>
      <c r="GA46" s="194">
        <f>-GA12</f>
        <v>-0.61515133256767796</v>
      </c>
      <c r="GB46" s="194"/>
      <c r="GC46" s="194"/>
      <c r="GD46" s="194">
        <f>-GC12</f>
        <v>4.4123214324581559</v>
      </c>
      <c r="GE46" s="194"/>
      <c r="GF46" s="195"/>
      <c r="GG46" s="192" t="str">
        <f>GG12</f>
        <v>-</v>
      </c>
      <c r="GH46" s="193"/>
      <c r="GI46" s="194">
        <f>-GI12</f>
        <v>-0.61529856328308208</v>
      </c>
      <c r="GJ46" s="194"/>
      <c r="GK46" s="194"/>
      <c r="GL46" s="194">
        <f>-GK12</f>
        <v>4.5216183324632038</v>
      </c>
      <c r="GM46" s="194"/>
      <c r="GN46" s="195"/>
      <c r="GO46" s="192" t="str">
        <f>GO12</f>
        <v>-</v>
      </c>
      <c r="GP46" s="193"/>
      <c r="GQ46" s="194">
        <f>-GQ12</f>
        <v>-0.51914098074195447</v>
      </c>
      <c r="GR46" s="194"/>
      <c r="GS46" s="194"/>
      <c r="GT46" s="194">
        <f>-GS12</f>
        <v>4.3755722716403076</v>
      </c>
      <c r="GU46" s="194"/>
      <c r="GV46" s="195"/>
    </row>
    <row r="47" spans="1:204" x14ac:dyDescent="0.2">
      <c r="A47" s="190" t="s">
        <v>78</v>
      </c>
      <c r="B47" s="191"/>
      <c r="C47" s="191"/>
      <c r="D47" s="191"/>
      <c r="E47" s="17"/>
      <c r="F47" s="17"/>
      <c r="G47" s="17"/>
      <c r="H47" s="17"/>
      <c r="I47" s="17"/>
      <c r="J47" s="17"/>
      <c r="K47" s="17"/>
      <c r="L47" s="20"/>
      <c r="M47" s="202"/>
      <c r="N47" s="203"/>
      <c r="O47" s="56"/>
      <c r="P47" s="56"/>
      <c r="Q47" s="56"/>
      <c r="R47" s="56"/>
      <c r="S47" s="56"/>
      <c r="T47" s="204"/>
      <c r="U47" s="202"/>
      <c r="V47" s="203"/>
      <c r="W47" s="56"/>
      <c r="X47" s="56"/>
      <c r="Y47" s="56"/>
      <c r="Z47" s="56"/>
      <c r="AA47" s="56"/>
      <c r="AB47" s="204"/>
      <c r="AC47" s="202"/>
      <c r="AD47" s="203"/>
      <c r="AE47" s="56"/>
      <c r="AF47" s="56"/>
      <c r="AG47" s="56"/>
      <c r="AH47" s="56"/>
      <c r="AI47" s="56"/>
      <c r="AJ47" s="204"/>
      <c r="AK47" s="202"/>
      <c r="AL47" s="203"/>
      <c r="AM47" s="56"/>
      <c r="AN47" s="56"/>
      <c r="AO47" s="56"/>
      <c r="AP47" s="56"/>
      <c r="AQ47" s="56"/>
      <c r="AR47" s="204"/>
      <c r="AS47" s="202"/>
      <c r="AT47" s="203"/>
      <c r="AU47" s="56"/>
      <c r="AV47" s="56"/>
      <c r="AW47" s="56"/>
      <c r="AX47" s="56"/>
      <c r="AY47" s="56"/>
      <c r="AZ47" s="204"/>
      <c r="BA47" s="202"/>
      <c r="BB47" s="203"/>
      <c r="BC47" s="56"/>
      <c r="BD47" s="56"/>
      <c r="BE47" s="56"/>
      <c r="BF47" s="56"/>
      <c r="BG47" s="56"/>
      <c r="BH47" s="204"/>
      <c r="BI47" s="202"/>
      <c r="BJ47" s="203"/>
      <c r="BK47" s="56"/>
      <c r="BL47" s="56"/>
      <c r="BM47" s="56"/>
      <c r="BN47" s="56"/>
      <c r="BO47" s="56"/>
      <c r="BP47" s="204"/>
      <c r="BQ47" s="202"/>
      <c r="BR47" s="203"/>
      <c r="BS47" s="56"/>
      <c r="BT47" s="56"/>
      <c r="BU47" s="56"/>
      <c r="BV47" s="56"/>
      <c r="BW47" s="56"/>
      <c r="BX47" s="204"/>
      <c r="BY47" s="202"/>
      <c r="BZ47" s="203"/>
      <c r="CA47" s="56"/>
      <c r="CB47" s="56"/>
      <c r="CC47" s="56"/>
      <c r="CD47" s="56"/>
      <c r="CE47" s="56"/>
      <c r="CF47" s="204"/>
      <c r="CG47" s="202"/>
      <c r="CH47" s="203"/>
      <c r="CI47" s="56"/>
      <c r="CJ47" s="56"/>
      <c r="CK47" s="56"/>
      <c r="CL47" s="56"/>
      <c r="CM47" s="56"/>
      <c r="CN47" s="204"/>
      <c r="CO47" s="202"/>
      <c r="CP47" s="203"/>
      <c r="CQ47" s="56"/>
      <c r="CR47" s="56"/>
      <c r="CS47" s="56"/>
      <c r="CT47" s="56"/>
      <c r="CU47" s="56"/>
      <c r="CV47" s="204"/>
      <c r="CW47" s="202"/>
      <c r="CX47" s="203"/>
      <c r="CY47" s="56"/>
      <c r="CZ47" s="56"/>
      <c r="DA47" s="56"/>
      <c r="DB47" s="56"/>
      <c r="DC47" s="56"/>
      <c r="DD47" s="204"/>
      <c r="DE47" s="202"/>
      <c r="DF47" s="203"/>
      <c r="DG47" s="56"/>
      <c r="DH47" s="56"/>
      <c r="DI47" s="56"/>
      <c r="DJ47" s="56"/>
      <c r="DK47" s="56"/>
      <c r="DL47" s="204"/>
      <c r="DM47" s="202"/>
      <c r="DN47" s="203"/>
      <c r="DO47" s="56"/>
      <c r="DP47" s="56"/>
      <c r="DQ47" s="56"/>
      <c r="DR47" s="56"/>
      <c r="DS47" s="56"/>
      <c r="DT47" s="204"/>
      <c r="DU47" s="202"/>
      <c r="DV47" s="203"/>
      <c r="DW47" s="56"/>
      <c r="DX47" s="56"/>
      <c r="DY47" s="56"/>
      <c r="DZ47" s="56"/>
      <c r="EA47" s="56"/>
      <c r="EB47" s="204"/>
      <c r="EC47" s="202"/>
      <c r="ED47" s="203"/>
      <c r="EE47" s="56"/>
      <c r="EF47" s="56"/>
      <c r="EG47" s="56"/>
      <c r="EH47" s="56"/>
      <c r="EI47" s="56"/>
      <c r="EJ47" s="204"/>
      <c r="EK47" s="202"/>
      <c r="EL47" s="203"/>
      <c r="EM47" s="56"/>
      <c r="EN47" s="56"/>
      <c r="EO47" s="56"/>
      <c r="EP47" s="56"/>
      <c r="EQ47" s="56"/>
      <c r="ER47" s="204"/>
      <c r="ES47" s="202"/>
      <c r="ET47" s="203"/>
      <c r="EU47" s="56"/>
      <c r="EV47" s="56"/>
      <c r="EW47" s="56"/>
      <c r="EX47" s="56"/>
      <c r="EY47" s="56"/>
      <c r="EZ47" s="204"/>
      <c r="FA47" s="202"/>
      <c r="FB47" s="203"/>
      <c r="FC47" s="56"/>
      <c r="FD47" s="56"/>
      <c r="FE47" s="56"/>
      <c r="FF47" s="56"/>
      <c r="FG47" s="56"/>
      <c r="FH47" s="204"/>
      <c r="FI47" s="202"/>
      <c r="FJ47" s="203"/>
      <c r="FK47" s="56"/>
      <c r="FL47" s="56"/>
      <c r="FM47" s="56"/>
      <c r="FN47" s="56"/>
      <c r="FO47" s="56"/>
      <c r="FP47" s="204"/>
      <c r="FQ47" s="202"/>
      <c r="FR47" s="203"/>
      <c r="FS47" s="56"/>
      <c r="FT47" s="56"/>
      <c r="FU47" s="56"/>
      <c r="FV47" s="56"/>
      <c r="FW47" s="56"/>
      <c r="FX47" s="204"/>
      <c r="FY47" s="202"/>
      <c r="FZ47" s="203"/>
      <c r="GA47" s="56"/>
      <c r="GB47" s="56"/>
      <c r="GC47" s="56"/>
      <c r="GD47" s="56"/>
      <c r="GE47" s="56"/>
      <c r="GF47" s="204"/>
      <c r="GG47" s="202"/>
      <c r="GH47" s="203"/>
      <c r="GI47" s="56"/>
      <c r="GJ47" s="56"/>
      <c r="GK47" s="56"/>
      <c r="GL47" s="56"/>
      <c r="GM47" s="56"/>
      <c r="GN47" s="204"/>
      <c r="GO47" s="202"/>
      <c r="GP47" s="203"/>
      <c r="GQ47" s="56"/>
      <c r="GR47" s="56"/>
      <c r="GS47" s="56"/>
      <c r="GT47" s="56"/>
      <c r="GU47" s="56"/>
      <c r="GV47" s="204"/>
    </row>
    <row r="48" spans="1:204" ht="13.5" thickBot="1" x14ac:dyDescent="0.25">
      <c r="A48" s="209" t="s">
        <v>79</v>
      </c>
      <c r="B48" s="210"/>
      <c r="C48" s="210"/>
      <c r="D48" s="210"/>
      <c r="E48" s="211"/>
      <c r="F48" s="211"/>
      <c r="G48" s="211"/>
      <c r="H48" s="211"/>
      <c r="I48" s="211"/>
      <c r="J48" s="211"/>
      <c r="K48" s="211"/>
      <c r="L48" s="212"/>
      <c r="M48" s="207"/>
      <c r="N48" s="208"/>
      <c r="O48" s="205">
        <f>SUM(O46:Q47)</f>
        <v>-0.80680612618579861</v>
      </c>
      <c r="P48" s="205"/>
      <c r="Q48" s="205"/>
      <c r="R48" s="205">
        <f>SUM(R46:T47)</f>
        <v>3.6732897499450234</v>
      </c>
      <c r="S48" s="205"/>
      <c r="T48" s="206"/>
      <c r="U48" s="207"/>
      <c r="V48" s="208"/>
      <c r="W48" s="205">
        <f>SUM(W46:Y47)</f>
        <v>-2.4394471761646312</v>
      </c>
      <c r="X48" s="205"/>
      <c r="Y48" s="205"/>
      <c r="Z48" s="205">
        <f>SUM(Z46:AB47)</f>
        <v>3.4056205646042716</v>
      </c>
      <c r="AA48" s="205"/>
      <c r="AB48" s="206"/>
      <c r="AC48" s="207"/>
      <c r="AD48" s="208"/>
      <c r="AE48" s="205">
        <f>SUM(AE46:AG47)</f>
        <v>-2.0555463868961557</v>
      </c>
      <c r="AF48" s="205"/>
      <c r="AG48" s="205"/>
      <c r="AH48" s="205">
        <f>SUM(AH46:AJ47)</f>
        <v>4.0348328607836743</v>
      </c>
      <c r="AI48" s="205"/>
      <c r="AJ48" s="206"/>
      <c r="AK48" s="207"/>
      <c r="AL48" s="208"/>
      <c r="AM48" s="205">
        <f>SUM(AM46:AO47)</f>
        <v>-1.959446930226487</v>
      </c>
      <c r="AN48" s="205"/>
      <c r="AO48" s="205"/>
      <c r="AP48" s="205">
        <f>SUM(AP46:AR47)</f>
        <v>3.9028743991562238</v>
      </c>
      <c r="AQ48" s="205"/>
      <c r="AR48" s="206"/>
      <c r="AS48" s="207"/>
      <c r="AT48" s="208"/>
      <c r="AU48" s="205">
        <f>SUM(AU46:AW47)</f>
        <v>-0.71100605149992235</v>
      </c>
      <c r="AV48" s="205"/>
      <c r="AW48" s="205"/>
      <c r="AX48" s="205">
        <f>SUM(AX46:AZ47)</f>
        <v>4.011859286733424</v>
      </c>
      <c r="AY48" s="205"/>
      <c r="AZ48" s="206"/>
      <c r="BA48" s="207"/>
      <c r="BB48" s="208"/>
      <c r="BC48" s="205">
        <f>SUM(BC46:BE47)</f>
        <v>-0.90310848231576912</v>
      </c>
      <c r="BD48" s="205"/>
      <c r="BE48" s="205"/>
      <c r="BF48" s="205">
        <f>SUM(BF46:BH47)</f>
        <v>4.1046999294876505</v>
      </c>
      <c r="BG48" s="205"/>
      <c r="BH48" s="206"/>
      <c r="BI48" s="207"/>
      <c r="BJ48" s="208"/>
      <c r="BK48" s="205">
        <f>SUM(BK46:BM47)</f>
        <v>-0.90323143141995776</v>
      </c>
      <c r="BL48" s="205"/>
      <c r="BM48" s="205"/>
      <c r="BN48" s="205">
        <f>SUM(BN46:BP47)</f>
        <v>4.2928133764735374</v>
      </c>
      <c r="BO48" s="205"/>
      <c r="BP48" s="206"/>
      <c r="BQ48" s="207"/>
      <c r="BR48" s="208"/>
      <c r="BS48" s="205">
        <f>SUM(BS46:BU47)</f>
        <v>-0.71112335580740782</v>
      </c>
      <c r="BT48" s="205"/>
      <c r="BU48" s="205"/>
      <c r="BV48" s="205">
        <f>SUM(BV46:BX47)</f>
        <v>4.2001404648207226</v>
      </c>
      <c r="BW48" s="205"/>
      <c r="BX48" s="206"/>
      <c r="BY48" s="207"/>
      <c r="BZ48" s="208"/>
      <c r="CA48" s="205">
        <f>SUM(CA46:CC47)</f>
        <v>-0.42327036742069152</v>
      </c>
      <c r="CB48" s="205"/>
      <c r="CC48" s="205"/>
      <c r="CD48" s="205">
        <f>SUM(CD46:CF47)</f>
        <v>4.5224569883347554</v>
      </c>
      <c r="CE48" s="205"/>
      <c r="CF48" s="206"/>
      <c r="CG48" s="207"/>
      <c r="CH48" s="208"/>
      <c r="CI48" s="205">
        <f>SUM(CI46:CK47)</f>
        <v>-0.51928305415227283</v>
      </c>
      <c r="CJ48" s="205"/>
      <c r="CK48" s="205"/>
      <c r="CL48" s="205">
        <f>SUM(CL46:CN47)</f>
        <v>4.5220795931873505</v>
      </c>
      <c r="CM48" s="205"/>
      <c r="CN48" s="206"/>
      <c r="CO48" s="207"/>
      <c r="CP48" s="208"/>
      <c r="CQ48" s="205">
        <f>SUM(CQ46:CS47)</f>
        <v>-0.51935636342377933</v>
      </c>
      <c r="CR48" s="205"/>
      <c r="CS48" s="205"/>
      <c r="CT48" s="205">
        <f>SUM(CT46:CV47)</f>
        <v>4.6548323914741809</v>
      </c>
      <c r="CU48" s="205"/>
      <c r="CV48" s="206"/>
      <c r="CW48" s="207"/>
      <c r="CX48" s="208"/>
      <c r="CY48" s="205">
        <f>SUM(CY46:DA47)</f>
        <v>-0.61545351753196564</v>
      </c>
      <c r="CZ48" s="205"/>
      <c r="DA48" s="205"/>
      <c r="DB48" s="205">
        <f>SUM(DB46:DD47)</f>
        <v>4.7868907192691159</v>
      </c>
      <c r="DC48" s="205"/>
      <c r="DD48" s="206"/>
      <c r="DE48" s="207"/>
      <c r="DF48" s="208"/>
      <c r="DG48" s="205">
        <f>SUM(DG46:DI47)</f>
        <v>-0.51943231878253426</v>
      </c>
      <c r="DH48" s="205"/>
      <c r="DI48" s="205"/>
      <c r="DJ48" s="205">
        <f>SUM(DJ46:DL47)</f>
        <v>4.7094135737441265</v>
      </c>
      <c r="DK48" s="205"/>
      <c r="DL48" s="206"/>
      <c r="DM48" s="207"/>
      <c r="DN48" s="208"/>
      <c r="DO48" s="205">
        <f>SUM(DO46:DQ47)</f>
        <v>-0.51935822856666791</v>
      </c>
      <c r="DP48" s="205"/>
      <c r="DQ48" s="205"/>
      <c r="DR48" s="205">
        <f>SUM(DR46:DT47)</f>
        <v>4.6938354639362529</v>
      </c>
      <c r="DS48" s="205"/>
      <c r="DT48" s="206"/>
      <c r="DU48" s="207"/>
      <c r="DV48" s="208"/>
      <c r="DW48" s="205">
        <f>SUM(DW46:DY47)</f>
        <v>-0.51951500918874016</v>
      </c>
      <c r="DX48" s="205"/>
      <c r="DY48" s="205"/>
      <c r="DZ48" s="205">
        <f>SUM(DZ46:EB47)</f>
        <v>4.8418901287316478</v>
      </c>
      <c r="EA48" s="205"/>
      <c r="EB48" s="206"/>
      <c r="EC48" s="207"/>
      <c r="ED48" s="208"/>
      <c r="EE48" s="205">
        <f>SUM(EE46:EG47)</f>
        <v>-0.61515133256767796</v>
      </c>
      <c r="EF48" s="205"/>
      <c r="EG48" s="205"/>
      <c r="EH48" s="205">
        <f>SUM(EH46:EJ47)</f>
        <v>4.4123214324581559</v>
      </c>
      <c r="EI48" s="205"/>
      <c r="EJ48" s="206"/>
      <c r="EK48" s="207"/>
      <c r="EL48" s="208"/>
      <c r="EM48" s="205">
        <f>SUM(EM46:EO47)</f>
        <v>-0.61495432899804281</v>
      </c>
      <c r="EN48" s="205"/>
      <c r="EO48" s="205"/>
      <c r="EP48" s="205">
        <f>SUM(EP46:ER47)</f>
        <v>4.1305138129561616</v>
      </c>
      <c r="EQ48" s="205"/>
      <c r="ER48" s="206"/>
      <c r="ES48" s="207"/>
      <c r="ET48" s="208"/>
      <c r="EU48" s="205">
        <f>SUM(EU46:EW47)</f>
        <v>-0.61529678023876366</v>
      </c>
      <c r="EV48" s="205"/>
      <c r="EW48" s="205"/>
      <c r="EX48" s="205">
        <f>SUM(EX46:EZ47)</f>
        <v>4.5997737925079507</v>
      </c>
      <c r="EY48" s="205"/>
      <c r="EZ48" s="206"/>
      <c r="FA48" s="207"/>
      <c r="FB48" s="208"/>
      <c r="FC48" s="205">
        <f>SUM(FC46:FE47)</f>
        <v>-0.61522264520360692</v>
      </c>
      <c r="FD48" s="205"/>
      <c r="FE48" s="205"/>
      <c r="FF48" s="205">
        <f>SUM(FF46:FH47)</f>
        <v>4.5060895452714238</v>
      </c>
      <c r="FG48" s="205"/>
      <c r="FH48" s="206"/>
      <c r="FI48" s="207"/>
      <c r="FJ48" s="208"/>
      <c r="FK48" s="205">
        <f>SUM(FK46:FM47)</f>
        <v>-0.51913956278767837</v>
      </c>
      <c r="FL48" s="205"/>
      <c r="FM48" s="205"/>
      <c r="FN48" s="205">
        <f>SUM(FN46:FP47)</f>
        <v>4.3736168081368199</v>
      </c>
      <c r="FO48" s="205"/>
      <c r="FP48" s="206"/>
      <c r="FQ48" s="207"/>
      <c r="FR48" s="208"/>
      <c r="FS48" s="205">
        <f>SUM(FS46:FU47)</f>
        <v>-0.51921807924250263</v>
      </c>
      <c r="FT48" s="205"/>
      <c r="FU48" s="205"/>
      <c r="FV48" s="205">
        <f>SUM(FV46:FX47)</f>
        <v>4.3890925678083379</v>
      </c>
      <c r="FW48" s="205"/>
      <c r="FX48" s="206"/>
      <c r="FY48" s="207"/>
      <c r="FZ48" s="208"/>
      <c r="GA48" s="205">
        <f>SUM(GA46:GC47)</f>
        <v>-0.61515133256767796</v>
      </c>
      <c r="GB48" s="205"/>
      <c r="GC48" s="205"/>
      <c r="GD48" s="205">
        <f>SUM(GD46:GF47)</f>
        <v>4.4123214324581559</v>
      </c>
      <c r="GE48" s="205"/>
      <c r="GF48" s="206"/>
      <c r="GG48" s="207"/>
      <c r="GH48" s="208"/>
      <c r="GI48" s="205">
        <f>SUM(GI46:GK47)</f>
        <v>-0.61529856328308208</v>
      </c>
      <c r="GJ48" s="205"/>
      <c r="GK48" s="205"/>
      <c r="GL48" s="205">
        <f>SUM(GL46:GN47)</f>
        <v>4.5216183324632038</v>
      </c>
      <c r="GM48" s="205"/>
      <c r="GN48" s="206"/>
      <c r="GO48" s="207"/>
      <c r="GP48" s="208"/>
      <c r="GQ48" s="205">
        <f>SUM(GQ46:GS47)</f>
        <v>-0.51914098074195447</v>
      </c>
      <c r="GR48" s="205"/>
      <c r="GS48" s="205"/>
      <c r="GT48" s="205">
        <f>SUM(GT46:GV47)</f>
        <v>4.3755722716403076</v>
      </c>
      <c r="GU48" s="205"/>
      <c r="GV48" s="206"/>
    </row>
    <row r="49" spans="1:204" ht="13.5" thickBot="1" x14ac:dyDescent="0.25">
      <c r="A49" s="217" t="s">
        <v>80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9"/>
      <c r="M49" s="215"/>
      <c r="N49" s="216"/>
      <c r="O49" s="213">
        <f>SUM(O39:Q39)+SUM(O42:Q43)+SUM(O46:Q47)</f>
        <v>-5.9630826238394254</v>
      </c>
      <c r="P49" s="213"/>
      <c r="Q49" s="213"/>
      <c r="R49" s="213">
        <f>SUM(R39:T39)+SUM(R42:T43)+SUM(R46:T47)</f>
        <v>0.71552396519437833</v>
      </c>
      <c r="S49" s="213"/>
      <c r="T49" s="214"/>
      <c r="U49" s="215"/>
      <c r="V49" s="216"/>
      <c r="W49" s="213">
        <f>SUM(W39:Y39)+SUM(W42:Y43)+SUM(W46:Y47)</f>
        <v>-7.0435433629512723</v>
      </c>
      <c r="X49" s="213"/>
      <c r="Y49" s="213"/>
      <c r="Z49" s="213">
        <f>SUM(Z39:AB39)+SUM(Z42:AB43)+SUM(Z46:AB47)</f>
        <v>1.0262104345578762</v>
      </c>
      <c r="AA49" s="213"/>
      <c r="AB49" s="214"/>
      <c r="AC49" s="215"/>
      <c r="AD49" s="216"/>
      <c r="AE49" s="213">
        <f>SUM(AE39:AG39)+SUM(AE42:AG43)+SUM(AE46:AG47)</f>
        <v>-5.4823860409512113</v>
      </c>
      <c r="AF49" s="213"/>
      <c r="AG49" s="213"/>
      <c r="AH49" s="213">
        <f>SUM(AH39:AJ39)+SUM(AH42:AJ43)+SUM(AH46:AJ47)</f>
        <v>1.5074306813807112</v>
      </c>
      <c r="AI49" s="213"/>
      <c r="AJ49" s="214"/>
      <c r="AK49" s="215"/>
      <c r="AL49" s="216"/>
      <c r="AM49" s="213">
        <f>SUM(AM39:AO39)+SUM(AM42:AO43)+SUM(AM46:AO47)</f>
        <v>-5.0258058341379437</v>
      </c>
      <c r="AN49" s="213"/>
      <c r="AO49" s="213"/>
      <c r="AP49" s="213">
        <f>SUM(AP39:AR39)+SUM(AP42:AR43)+SUM(AP46:AR47)</f>
        <v>1.5750283862337429</v>
      </c>
      <c r="AQ49" s="213"/>
      <c r="AR49" s="214"/>
      <c r="AS49" s="215"/>
      <c r="AT49" s="216"/>
      <c r="AU49" s="213">
        <f>SUM(AU39:AW39)+SUM(AU42:AW43)+SUM(AU46:AW47)</f>
        <v>-4.5945556933646454</v>
      </c>
      <c r="AV49" s="213"/>
      <c r="AW49" s="213"/>
      <c r="AX49" s="213">
        <f>SUM(AX39:AZ39)+SUM(AX42:AZ43)+SUM(AX46:AZ47)</f>
        <v>1.1134874202534433</v>
      </c>
      <c r="AY49" s="213"/>
      <c r="AZ49" s="214"/>
      <c r="BA49" s="215"/>
      <c r="BB49" s="216"/>
      <c r="BC49" s="213">
        <f>SUM(BC39:BE39)+SUM(BC42:BE43)+SUM(BC46:BE47)</f>
        <v>-5.1223600159867662</v>
      </c>
      <c r="BD49" s="213"/>
      <c r="BE49" s="213"/>
      <c r="BF49" s="213">
        <f>SUM(BF39:BH39)+SUM(BF42:BH43)+SUM(BF46:BH47)</f>
        <v>1.8338789303065073</v>
      </c>
      <c r="BG49" s="213"/>
      <c r="BH49" s="214"/>
      <c r="BI49" s="215"/>
      <c r="BJ49" s="216"/>
      <c r="BK49" s="213">
        <f>SUM(BK39:BM39)+SUM(BK42:BM43)+SUM(BK46:BM47)</f>
        <v>-6.6848971578288889</v>
      </c>
      <c r="BL49" s="213"/>
      <c r="BM49" s="213"/>
      <c r="BN49" s="213">
        <f>SUM(BN39:BP39)+SUM(BN42:BP43)+SUM(BN46:BP47)</f>
        <v>1.2166355195697376</v>
      </c>
      <c r="BO49" s="213"/>
      <c r="BP49" s="214"/>
      <c r="BQ49" s="215"/>
      <c r="BR49" s="216"/>
      <c r="BS49" s="213">
        <f>SUM(BS39:BU39)+SUM(BS42:BU43)+SUM(BS46:BU47)</f>
        <v>-7.0961302972947315</v>
      </c>
      <c r="BT49" s="213"/>
      <c r="BU49" s="213"/>
      <c r="BV49" s="213">
        <f>SUM(BV39:BX39)+SUM(BV42:BX43)+SUM(BV46:BX47)</f>
        <v>-0.77362671048540399</v>
      </c>
      <c r="BW49" s="213"/>
      <c r="BX49" s="214"/>
      <c r="BY49" s="215"/>
      <c r="BZ49" s="216"/>
      <c r="CA49" s="213">
        <f>SUM(CA39:CC39)+SUM(CA42:CC43)+SUM(CA46:CC47)</f>
        <v>-6.0143255384020247</v>
      </c>
      <c r="CB49" s="213"/>
      <c r="CC49" s="213"/>
      <c r="CD49" s="213">
        <f>SUM(CD39:CF39)+SUM(CD42:CF43)+SUM(CD46:CF47)</f>
        <v>-0.25315986536068813</v>
      </c>
      <c r="CE49" s="213"/>
      <c r="CF49" s="214"/>
      <c r="CG49" s="215"/>
      <c r="CH49" s="216"/>
      <c r="CI49" s="213">
        <f>SUM(CI39:CK39)+SUM(CI42:CK43)+SUM(CI46:CK47)</f>
        <v>-6.0618351847270668</v>
      </c>
      <c r="CJ49" s="213"/>
      <c r="CK49" s="213"/>
      <c r="CL49" s="213">
        <f>SUM(CL39:CN39)+SUM(CL42:CN43)+SUM(CL46:CN47)</f>
        <v>0.23372885237477625</v>
      </c>
      <c r="CM49" s="213"/>
      <c r="CN49" s="214"/>
      <c r="CO49" s="215"/>
      <c r="CP49" s="216"/>
      <c r="CQ49" s="213">
        <f>SUM(CQ39:CS39)+SUM(CQ42:CS43)+SUM(CQ46:CS47)</f>
        <v>-6.7108491326365147</v>
      </c>
      <c r="CR49" s="213"/>
      <c r="CS49" s="213"/>
      <c r="CT49" s="213">
        <f>SUM(CT39:CV39)+SUM(CT42:CV43)+SUM(CT46:CV47)</f>
        <v>0.99917566291006743</v>
      </c>
      <c r="CU49" s="213"/>
      <c r="CV49" s="214"/>
      <c r="CW49" s="215"/>
      <c r="CX49" s="216"/>
      <c r="CY49" s="213">
        <f>SUM(CY39:DA39)+SUM(CY42:DA43)+SUM(CY46:DA47)</f>
        <v>-5.6535274604664121</v>
      </c>
      <c r="CZ49" s="213"/>
      <c r="DA49" s="213"/>
      <c r="DB49" s="213">
        <f>SUM(DB39:DD39)+SUM(DB42:DD43)+SUM(DB46:DD47)</f>
        <v>1.0103372585017731</v>
      </c>
      <c r="DC49" s="213"/>
      <c r="DD49" s="214"/>
      <c r="DE49" s="215"/>
      <c r="DF49" s="216"/>
      <c r="DG49" s="213">
        <f>SUM(DG39:DI39)+SUM(DG42:DI43)+SUM(DG46:DI47)</f>
        <v>-7.4113275976458954</v>
      </c>
      <c r="DH49" s="213"/>
      <c r="DI49" s="213"/>
      <c r="DJ49" s="213">
        <f>SUM(DJ39:DL39)+SUM(DJ42:DL43)+SUM(DJ46:DL47)</f>
        <v>-1.1011862591441357</v>
      </c>
      <c r="DK49" s="213"/>
      <c r="DL49" s="214"/>
      <c r="DM49" s="215"/>
      <c r="DN49" s="216"/>
      <c r="DO49" s="213">
        <f>SUM(DO39:DQ39)+SUM(DO42:DQ43)+SUM(DO46:DQ47)</f>
        <v>-5.6777253440380582</v>
      </c>
      <c r="DP49" s="213"/>
      <c r="DQ49" s="213"/>
      <c r="DR49" s="213">
        <f>SUM(DR39:DT39)+SUM(DR42:DT43)+SUM(DR46:DT47)</f>
        <v>0.76901198262391857</v>
      </c>
      <c r="DS49" s="213"/>
      <c r="DT49" s="214"/>
      <c r="DU49" s="215"/>
      <c r="DV49" s="216"/>
      <c r="DW49" s="213">
        <f>SUM(DW39:DY39)+SUM(DW42:DY43)+SUM(DW46:DY47)</f>
        <v>-5.7742261589420387</v>
      </c>
      <c r="DX49" s="213"/>
      <c r="DY49" s="213"/>
      <c r="DZ49" s="213">
        <f>SUM(DZ39:EB39)+SUM(DZ42:EB43)+SUM(DZ46:EB47)</f>
        <v>1.2711180567097009</v>
      </c>
      <c r="EA49" s="213"/>
      <c r="EB49" s="214"/>
      <c r="EC49" s="215"/>
      <c r="ED49" s="216"/>
      <c r="EE49" s="213">
        <f>SUM(EE39:EG39)+SUM(EE42:EG43)+SUM(EE46:EG47)</f>
        <v>-5.3159066617805317</v>
      </c>
      <c r="EF49" s="213"/>
      <c r="EG49" s="213"/>
      <c r="EH49" s="213">
        <f>SUM(EH39:EJ39)+SUM(EH42:EJ43)+SUM(EH46:EJ47)</f>
        <v>0.15232056909986191</v>
      </c>
      <c r="EI49" s="213"/>
      <c r="EJ49" s="214"/>
      <c r="EK49" s="215"/>
      <c r="EL49" s="216"/>
      <c r="EM49" s="213">
        <f>SUM(EM39:EO39)+SUM(EM42:EO43)+SUM(EM46:EO47)</f>
        <v>-4.9550164853798861</v>
      </c>
      <c r="EN49" s="213"/>
      <c r="EO49" s="213"/>
      <c r="EP49" s="213">
        <f>SUM(EP39:ER39)+SUM(EP42:ER43)+SUM(EP46:ER47)</f>
        <v>0.52898113514332135</v>
      </c>
      <c r="EQ49" s="213"/>
      <c r="ER49" s="214"/>
      <c r="ES49" s="215"/>
      <c r="ET49" s="216"/>
      <c r="EU49" s="213">
        <f>SUM(EU39:EW39)+SUM(EU42:EW43)+SUM(EU46:EW47)</f>
        <v>-4.1385329382886669</v>
      </c>
      <c r="EV49" s="213"/>
      <c r="EW49" s="213"/>
      <c r="EX49" s="213">
        <f>SUM(EX39:EZ39)+SUM(EX42:EZ43)+SUM(EX46:EZ47)</f>
        <v>2.7853938157167257</v>
      </c>
      <c r="EY49" s="213"/>
      <c r="EZ49" s="214"/>
      <c r="FA49" s="215"/>
      <c r="FB49" s="216"/>
      <c r="FC49" s="213">
        <f>SUM(FC39:FE39)+SUM(FC42:FE43)+SUM(FC46:FE47)</f>
        <v>-5.7241529364970845</v>
      </c>
      <c r="FD49" s="213"/>
      <c r="FE49" s="213"/>
      <c r="FF49" s="213">
        <f>SUM(FF39:FH39)+SUM(FF42:FH43)+SUM(FF46:FH47)</f>
        <v>1.1071710942543294</v>
      </c>
      <c r="FG49" s="213"/>
      <c r="FH49" s="214"/>
      <c r="FI49" s="215"/>
      <c r="FJ49" s="216"/>
      <c r="FK49" s="213">
        <f>SUM(FK39:FM39)+SUM(FK42:FM43)+SUM(FK46:FM47)</f>
        <v>-4.2345254156550514</v>
      </c>
      <c r="FL49" s="213"/>
      <c r="FM49" s="213"/>
      <c r="FN49" s="213">
        <f>SUM(FN39:FP39)+SUM(FN42:FP43)+SUM(FN46:FP47)</f>
        <v>1.1430022616653845</v>
      </c>
      <c r="FO49" s="213"/>
      <c r="FP49" s="214"/>
      <c r="FQ49" s="215"/>
      <c r="FR49" s="216"/>
      <c r="FS49" s="213">
        <f>SUM(FS39:FU39)+SUM(FS42:FU43)+SUM(FS46:FU47)</f>
        <v>-5.747497410066627</v>
      </c>
      <c r="FT49" s="213"/>
      <c r="FU49" s="213"/>
      <c r="FV49" s="213">
        <f>SUM(FV39:FX39)+SUM(FV42:FX43)+SUM(FV46:FX47)</f>
        <v>-0.26568623653559875</v>
      </c>
      <c r="FW49" s="213"/>
      <c r="FX49" s="214"/>
      <c r="FY49" s="215"/>
      <c r="FZ49" s="216"/>
      <c r="GA49" s="213">
        <f>SUM(GA39:GC39)+SUM(GA42:GC43)+SUM(GA46:GC47)</f>
        <v>-5.674940282903532</v>
      </c>
      <c r="GB49" s="213"/>
      <c r="GC49" s="213"/>
      <c r="GD49" s="213">
        <f>SUM(GD39:GF39)+SUM(GD42:GF43)+SUM(GD46:GF47)</f>
        <v>0.98100168191612003</v>
      </c>
      <c r="GE49" s="213"/>
      <c r="GF49" s="214"/>
      <c r="GG49" s="215"/>
      <c r="GH49" s="216"/>
      <c r="GI49" s="213">
        <f>SUM(GI39:GK39)+SUM(GI42:GK43)+SUM(GI46:GK47)</f>
        <v>-3.4892911136826004</v>
      </c>
      <c r="GJ49" s="213"/>
      <c r="GK49" s="213"/>
      <c r="GL49" s="213">
        <f>SUM(GL39:GN39)+SUM(GL42:GN43)+SUM(GL46:GN47)</f>
        <v>3.1832160995997265</v>
      </c>
      <c r="GM49" s="213"/>
      <c r="GN49" s="214"/>
      <c r="GO49" s="215"/>
      <c r="GP49" s="216"/>
      <c r="GQ49" s="213">
        <f>SUM(GQ39:GS39)+SUM(GQ42:GS43)+SUM(GQ46:GS47)</f>
        <v>-5.0266765705716621</v>
      </c>
      <c r="GR49" s="213"/>
      <c r="GS49" s="213"/>
      <c r="GT49" s="213">
        <f>SUM(GT39:GV39)+SUM(GT42:GV43)+SUM(GT46:GV47)</f>
        <v>0.63804480240188699</v>
      </c>
      <c r="GU49" s="213"/>
      <c r="GV49" s="214"/>
    </row>
    <row r="50" spans="1:204" x14ac:dyDescent="0.2">
      <c r="A50" s="182" t="s">
        <v>45</v>
      </c>
      <c r="B50" s="183"/>
      <c r="C50" s="183"/>
      <c r="D50" s="183"/>
      <c r="E50" s="184"/>
      <c r="F50" s="184"/>
      <c r="G50" s="184"/>
      <c r="H50" s="184"/>
      <c r="I50" s="184"/>
      <c r="J50" s="184"/>
      <c r="K50" s="184"/>
      <c r="L50" s="185"/>
      <c r="M50" s="186"/>
      <c r="N50" s="187"/>
      <c r="O50" s="188"/>
      <c r="P50" s="188"/>
      <c r="Q50" s="188"/>
      <c r="R50" s="188"/>
      <c r="S50" s="188"/>
      <c r="T50" s="189"/>
      <c r="U50" s="186"/>
      <c r="V50" s="187"/>
      <c r="W50" s="188"/>
      <c r="X50" s="188"/>
      <c r="Y50" s="188"/>
      <c r="Z50" s="188"/>
      <c r="AA50" s="188"/>
      <c r="AB50" s="189"/>
      <c r="AC50" s="186"/>
      <c r="AD50" s="187"/>
      <c r="AE50" s="188"/>
      <c r="AF50" s="188"/>
      <c r="AG50" s="188"/>
      <c r="AH50" s="188"/>
      <c r="AI50" s="188"/>
      <c r="AJ50" s="189"/>
      <c r="AK50" s="186"/>
      <c r="AL50" s="187"/>
      <c r="AM50" s="188"/>
      <c r="AN50" s="188"/>
      <c r="AO50" s="188"/>
      <c r="AP50" s="188"/>
      <c r="AQ50" s="188"/>
      <c r="AR50" s="189"/>
      <c r="AS50" s="186"/>
      <c r="AT50" s="187"/>
      <c r="AU50" s="188"/>
      <c r="AV50" s="188"/>
      <c r="AW50" s="188"/>
      <c r="AX50" s="188"/>
      <c r="AY50" s="188"/>
      <c r="AZ50" s="189"/>
      <c r="BA50" s="186"/>
      <c r="BB50" s="187"/>
      <c r="BC50" s="188"/>
      <c r="BD50" s="188"/>
      <c r="BE50" s="188"/>
      <c r="BF50" s="188"/>
      <c r="BG50" s="188"/>
      <c r="BH50" s="189"/>
      <c r="BI50" s="186"/>
      <c r="BJ50" s="187"/>
      <c r="BK50" s="188"/>
      <c r="BL50" s="188"/>
      <c r="BM50" s="188"/>
      <c r="BN50" s="188"/>
      <c r="BO50" s="188"/>
      <c r="BP50" s="189"/>
      <c r="BQ50" s="186"/>
      <c r="BR50" s="187"/>
      <c r="BS50" s="188"/>
      <c r="BT50" s="188"/>
      <c r="BU50" s="188"/>
      <c r="BV50" s="188"/>
      <c r="BW50" s="188"/>
      <c r="BX50" s="189"/>
      <c r="BY50" s="186"/>
      <c r="BZ50" s="187"/>
      <c r="CA50" s="188"/>
      <c r="CB50" s="188"/>
      <c r="CC50" s="188"/>
      <c r="CD50" s="188"/>
      <c r="CE50" s="188"/>
      <c r="CF50" s="189"/>
      <c r="CG50" s="186"/>
      <c r="CH50" s="187"/>
      <c r="CI50" s="188"/>
      <c r="CJ50" s="188"/>
      <c r="CK50" s="188"/>
      <c r="CL50" s="188"/>
      <c r="CM50" s="188"/>
      <c r="CN50" s="189"/>
      <c r="CO50" s="186"/>
      <c r="CP50" s="187"/>
      <c r="CQ50" s="188"/>
      <c r="CR50" s="188"/>
      <c r="CS50" s="188"/>
      <c r="CT50" s="188"/>
      <c r="CU50" s="188"/>
      <c r="CV50" s="189"/>
      <c r="CW50" s="186"/>
      <c r="CX50" s="187"/>
      <c r="CY50" s="188"/>
      <c r="CZ50" s="188"/>
      <c r="DA50" s="188"/>
      <c r="DB50" s="188"/>
      <c r="DC50" s="188"/>
      <c r="DD50" s="189"/>
      <c r="DE50" s="186"/>
      <c r="DF50" s="187"/>
      <c r="DG50" s="188"/>
      <c r="DH50" s="188"/>
      <c r="DI50" s="188"/>
      <c r="DJ50" s="188"/>
      <c r="DK50" s="188"/>
      <c r="DL50" s="189"/>
      <c r="DM50" s="186"/>
      <c r="DN50" s="187"/>
      <c r="DO50" s="188"/>
      <c r="DP50" s="188"/>
      <c r="DQ50" s="188"/>
      <c r="DR50" s="188"/>
      <c r="DS50" s="188"/>
      <c r="DT50" s="189"/>
      <c r="DU50" s="186"/>
      <c r="DV50" s="187"/>
      <c r="DW50" s="188"/>
      <c r="DX50" s="188"/>
      <c r="DY50" s="188"/>
      <c r="DZ50" s="188"/>
      <c r="EA50" s="188"/>
      <c r="EB50" s="189"/>
      <c r="EC50" s="186"/>
      <c r="ED50" s="187"/>
      <c r="EE50" s="188"/>
      <c r="EF50" s="188"/>
      <c r="EG50" s="188"/>
      <c r="EH50" s="188"/>
      <c r="EI50" s="188"/>
      <c r="EJ50" s="189"/>
      <c r="EK50" s="186"/>
      <c r="EL50" s="187"/>
      <c r="EM50" s="188"/>
      <c r="EN50" s="188"/>
      <c r="EO50" s="188"/>
      <c r="EP50" s="188"/>
      <c r="EQ50" s="188"/>
      <c r="ER50" s="189"/>
      <c r="ES50" s="186"/>
      <c r="ET50" s="187"/>
      <c r="EU50" s="188"/>
      <c r="EV50" s="188"/>
      <c r="EW50" s="188"/>
      <c r="EX50" s="188"/>
      <c r="EY50" s="188"/>
      <c r="EZ50" s="189"/>
      <c r="FA50" s="186"/>
      <c r="FB50" s="187"/>
      <c r="FC50" s="188"/>
      <c r="FD50" s="188"/>
      <c r="FE50" s="188"/>
      <c r="FF50" s="188"/>
      <c r="FG50" s="188"/>
      <c r="FH50" s="189"/>
      <c r="FI50" s="186"/>
      <c r="FJ50" s="187"/>
      <c r="FK50" s="188"/>
      <c r="FL50" s="188"/>
      <c r="FM50" s="188"/>
      <c r="FN50" s="188"/>
      <c r="FO50" s="188"/>
      <c r="FP50" s="189"/>
      <c r="FQ50" s="186"/>
      <c r="FR50" s="187"/>
      <c r="FS50" s="188"/>
      <c r="FT50" s="188"/>
      <c r="FU50" s="188"/>
      <c r="FV50" s="188"/>
      <c r="FW50" s="188"/>
      <c r="FX50" s="189"/>
      <c r="FY50" s="186"/>
      <c r="FZ50" s="187"/>
      <c r="GA50" s="188"/>
      <c r="GB50" s="188"/>
      <c r="GC50" s="188"/>
      <c r="GD50" s="188"/>
      <c r="GE50" s="188"/>
      <c r="GF50" s="189"/>
      <c r="GG50" s="186"/>
      <c r="GH50" s="187"/>
      <c r="GI50" s="188"/>
      <c r="GJ50" s="188"/>
      <c r="GK50" s="188"/>
      <c r="GL50" s="188"/>
      <c r="GM50" s="188"/>
      <c r="GN50" s="189"/>
      <c r="GO50" s="186"/>
      <c r="GP50" s="187"/>
      <c r="GQ50" s="188"/>
      <c r="GR50" s="188"/>
      <c r="GS50" s="188"/>
      <c r="GT50" s="188"/>
      <c r="GU50" s="188"/>
      <c r="GV50" s="189"/>
    </row>
    <row r="51" spans="1:204" x14ac:dyDescent="0.2">
      <c r="A51" s="190" t="s">
        <v>81</v>
      </c>
      <c r="B51" s="191"/>
      <c r="C51" s="191"/>
      <c r="D51" s="191"/>
      <c r="E51" s="17"/>
      <c r="F51" s="17"/>
      <c r="G51" s="17"/>
      <c r="H51" s="17"/>
      <c r="I51" s="17"/>
      <c r="J51" s="17"/>
      <c r="K51" s="17"/>
      <c r="L51" s="20"/>
      <c r="M51" s="192">
        <f>M13</f>
        <v>0</v>
      </c>
      <c r="N51" s="193"/>
      <c r="O51" s="194">
        <f>O13</f>
        <v>0</v>
      </c>
      <c r="P51" s="194"/>
      <c r="Q51" s="194"/>
      <c r="R51" s="194">
        <f>Q13</f>
        <v>-5.2080001831054687</v>
      </c>
      <c r="S51" s="194"/>
      <c r="T51" s="195"/>
      <c r="U51" s="192">
        <f>U13</f>
        <v>0</v>
      </c>
      <c r="V51" s="193"/>
      <c r="W51" s="194">
        <f>W13</f>
        <v>0</v>
      </c>
      <c r="X51" s="194"/>
      <c r="Y51" s="194"/>
      <c r="Z51" s="194">
        <f>Y13</f>
        <v>-5.1519999504089355</v>
      </c>
      <c r="AA51" s="194"/>
      <c r="AB51" s="195"/>
      <c r="AC51" s="192">
        <f>AC13</f>
        <v>0</v>
      </c>
      <c r="AD51" s="193"/>
      <c r="AE51" s="194">
        <f>AE13</f>
        <v>0</v>
      </c>
      <c r="AF51" s="194"/>
      <c r="AG51" s="194"/>
      <c r="AH51" s="194">
        <f>AG13</f>
        <v>-5.2080001831054687</v>
      </c>
      <c r="AI51" s="194"/>
      <c r="AJ51" s="195"/>
      <c r="AK51" s="192">
        <f>AK13</f>
        <v>0</v>
      </c>
      <c r="AL51" s="193"/>
      <c r="AM51" s="194">
        <f>AM13</f>
        <v>0</v>
      </c>
      <c r="AN51" s="194"/>
      <c r="AO51" s="194"/>
      <c r="AP51" s="194">
        <f>AO13</f>
        <v>-5.2639999389648437</v>
      </c>
      <c r="AQ51" s="194"/>
      <c r="AR51" s="195"/>
      <c r="AS51" s="192">
        <f>AS13</f>
        <v>0</v>
      </c>
      <c r="AT51" s="193"/>
      <c r="AU51" s="194">
        <f>AU13</f>
        <v>0</v>
      </c>
      <c r="AV51" s="194"/>
      <c r="AW51" s="194"/>
      <c r="AX51" s="194">
        <f>AW13</f>
        <v>-5.2639999389648437</v>
      </c>
      <c r="AY51" s="194"/>
      <c r="AZ51" s="195"/>
      <c r="BA51" s="192">
        <f>BA13</f>
        <v>0</v>
      </c>
      <c r="BB51" s="193"/>
      <c r="BC51" s="194">
        <f>BC13</f>
        <v>0</v>
      </c>
      <c r="BD51" s="194"/>
      <c r="BE51" s="194"/>
      <c r="BF51" s="194">
        <f>BE13</f>
        <v>-5.2639999389648437</v>
      </c>
      <c r="BG51" s="194"/>
      <c r="BH51" s="195"/>
      <c r="BI51" s="192">
        <f>BI13</f>
        <v>0</v>
      </c>
      <c r="BJ51" s="193"/>
      <c r="BK51" s="194">
        <f>BK13</f>
        <v>0</v>
      </c>
      <c r="BL51" s="194"/>
      <c r="BM51" s="194"/>
      <c r="BN51" s="194">
        <f>BM13</f>
        <v>-5.2639999389648437</v>
      </c>
      <c r="BO51" s="194"/>
      <c r="BP51" s="195"/>
      <c r="BQ51" s="192">
        <f>BQ13</f>
        <v>0</v>
      </c>
      <c r="BR51" s="193"/>
      <c r="BS51" s="194">
        <f>BS13</f>
        <v>0</v>
      </c>
      <c r="BT51" s="194"/>
      <c r="BU51" s="194"/>
      <c r="BV51" s="194">
        <f>BU13</f>
        <v>-5.2639999389648437</v>
      </c>
      <c r="BW51" s="194"/>
      <c r="BX51" s="195"/>
      <c r="BY51" s="192">
        <f>BY13</f>
        <v>0</v>
      </c>
      <c r="BZ51" s="193"/>
      <c r="CA51" s="194">
        <f>CA13</f>
        <v>0</v>
      </c>
      <c r="CB51" s="194"/>
      <c r="CC51" s="194"/>
      <c r="CD51" s="194">
        <f>CC13</f>
        <v>-5.2080001831054687</v>
      </c>
      <c r="CE51" s="194"/>
      <c r="CF51" s="195"/>
      <c r="CG51" s="192">
        <f>CG13</f>
        <v>0</v>
      </c>
      <c r="CH51" s="193"/>
      <c r="CI51" s="194">
        <f>CI13</f>
        <v>0</v>
      </c>
      <c r="CJ51" s="194"/>
      <c r="CK51" s="194"/>
      <c r="CL51" s="194">
        <f>CK13</f>
        <v>-5.2080001831054687</v>
      </c>
      <c r="CM51" s="194"/>
      <c r="CN51" s="195"/>
      <c r="CO51" s="192">
        <f>CO13</f>
        <v>0</v>
      </c>
      <c r="CP51" s="193"/>
      <c r="CQ51" s="194">
        <f>CQ13</f>
        <v>0</v>
      </c>
      <c r="CR51" s="194"/>
      <c r="CS51" s="194"/>
      <c r="CT51" s="194">
        <f>CS13</f>
        <v>-5.1519999504089355</v>
      </c>
      <c r="CU51" s="194"/>
      <c r="CV51" s="195"/>
      <c r="CW51" s="192">
        <f>CW13</f>
        <v>0</v>
      </c>
      <c r="CX51" s="193"/>
      <c r="CY51" s="194">
        <f>CY13</f>
        <v>0</v>
      </c>
      <c r="CZ51" s="194"/>
      <c r="DA51" s="194"/>
      <c r="DB51" s="194">
        <f>DA13</f>
        <v>-5.0960001945495605</v>
      </c>
      <c r="DC51" s="194"/>
      <c r="DD51" s="195"/>
      <c r="DE51" s="192">
        <f>DE13</f>
        <v>0</v>
      </c>
      <c r="DF51" s="193"/>
      <c r="DG51" s="194">
        <f>DG13</f>
        <v>0</v>
      </c>
      <c r="DH51" s="194"/>
      <c r="DI51" s="194"/>
      <c r="DJ51" s="194">
        <f>DI13</f>
        <v>-5.2080001831054687</v>
      </c>
      <c r="DK51" s="194"/>
      <c r="DL51" s="195"/>
      <c r="DM51" s="192">
        <f>DM13</f>
        <v>0</v>
      </c>
      <c r="DN51" s="193"/>
      <c r="DO51" s="194">
        <f>DO13</f>
        <v>0</v>
      </c>
      <c r="DP51" s="194"/>
      <c r="DQ51" s="194"/>
      <c r="DR51" s="194">
        <f>DQ13</f>
        <v>-5.0960001945495605</v>
      </c>
      <c r="DS51" s="194"/>
      <c r="DT51" s="195"/>
      <c r="DU51" s="192">
        <f>DU13</f>
        <v>0</v>
      </c>
      <c r="DV51" s="193"/>
      <c r="DW51" s="194">
        <f>DW13</f>
        <v>0</v>
      </c>
      <c r="DX51" s="194"/>
      <c r="DY51" s="194"/>
      <c r="DZ51" s="194">
        <f>DY13</f>
        <v>-5.1519999504089355</v>
      </c>
      <c r="EA51" s="194"/>
      <c r="EB51" s="195"/>
      <c r="EC51" s="192">
        <f>EC13</f>
        <v>0</v>
      </c>
      <c r="ED51" s="193"/>
      <c r="EE51" s="194">
        <f>EE13</f>
        <v>0</v>
      </c>
      <c r="EF51" s="194"/>
      <c r="EG51" s="194"/>
      <c r="EH51" s="194">
        <f>EG13</f>
        <v>-5.0960001945495605</v>
      </c>
      <c r="EI51" s="194"/>
      <c r="EJ51" s="195"/>
      <c r="EK51" s="192">
        <f>EK13</f>
        <v>0</v>
      </c>
      <c r="EL51" s="193"/>
      <c r="EM51" s="194">
        <f>EM13</f>
        <v>0</v>
      </c>
      <c r="EN51" s="194"/>
      <c r="EO51" s="194"/>
      <c r="EP51" s="194">
        <f>EO13</f>
        <v>-5.0960001945495605</v>
      </c>
      <c r="EQ51" s="194"/>
      <c r="ER51" s="195"/>
      <c r="ES51" s="192">
        <f>ES13</f>
        <v>0</v>
      </c>
      <c r="ET51" s="193"/>
      <c r="EU51" s="194">
        <f>EU13</f>
        <v>0</v>
      </c>
      <c r="EV51" s="194"/>
      <c r="EW51" s="194"/>
      <c r="EX51" s="194">
        <f>EW13</f>
        <v>-5.0960001945495605</v>
      </c>
      <c r="EY51" s="194"/>
      <c r="EZ51" s="195"/>
      <c r="FA51" s="192">
        <f>FA13</f>
        <v>0</v>
      </c>
      <c r="FB51" s="193"/>
      <c r="FC51" s="194">
        <f>FC13</f>
        <v>0</v>
      </c>
      <c r="FD51" s="194"/>
      <c r="FE51" s="194"/>
      <c r="FF51" s="194">
        <f>FE13</f>
        <v>-5.0960001945495605</v>
      </c>
      <c r="FG51" s="194"/>
      <c r="FH51" s="195"/>
      <c r="FI51" s="192">
        <f>FI13</f>
        <v>0</v>
      </c>
      <c r="FJ51" s="193"/>
      <c r="FK51" s="194">
        <f>FK13</f>
        <v>0</v>
      </c>
      <c r="FL51" s="194"/>
      <c r="FM51" s="194"/>
      <c r="FN51" s="194">
        <f>FM13</f>
        <v>-5.1519999504089355</v>
      </c>
      <c r="FO51" s="194"/>
      <c r="FP51" s="195"/>
      <c r="FQ51" s="192">
        <f>FQ13</f>
        <v>0</v>
      </c>
      <c r="FR51" s="193"/>
      <c r="FS51" s="194">
        <f>FS13</f>
        <v>0</v>
      </c>
      <c r="FT51" s="194"/>
      <c r="FU51" s="194"/>
      <c r="FV51" s="194">
        <f>FU13</f>
        <v>-5.2639999389648437</v>
      </c>
      <c r="FW51" s="194"/>
      <c r="FX51" s="195"/>
      <c r="FY51" s="192">
        <f>FY13</f>
        <v>0</v>
      </c>
      <c r="FZ51" s="193"/>
      <c r="GA51" s="194">
        <f>GA13</f>
        <v>0</v>
      </c>
      <c r="GB51" s="194"/>
      <c r="GC51" s="194"/>
      <c r="GD51" s="194">
        <f>GC13</f>
        <v>-5.0960001945495605</v>
      </c>
      <c r="GE51" s="194"/>
      <c r="GF51" s="195"/>
      <c r="GG51" s="192">
        <f>GG13</f>
        <v>0</v>
      </c>
      <c r="GH51" s="193"/>
      <c r="GI51" s="194">
        <f>GI13</f>
        <v>0</v>
      </c>
      <c r="GJ51" s="194"/>
      <c r="GK51" s="194"/>
      <c r="GL51" s="194">
        <f>GK13</f>
        <v>-5.2080001831054687</v>
      </c>
      <c r="GM51" s="194"/>
      <c r="GN51" s="195"/>
      <c r="GO51" s="192">
        <f>GO13</f>
        <v>0</v>
      </c>
      <c r="GP51" s="193"/>
      <c r="GQ51" s="194">
        <f>GQ13</f>
        <v>0</v>
      </c>
      <c r="GR51" s="194"/>
      <c r="GS51" s="194"/>
      <c r="GT51" s="194">
        <f>GS13</f>
        <v>-5.1519999504089355</v>
      </c>
      <c r="GU51" s="194"/>
      <c r="GV51" s="195"/>
    </row>
    <row r="52" spans="1:204" x14ac:dyDescent="0.2">
      <c r="A52" s="190" t="s">
        <v>82</v>
      </c>
      <c r="B52" s="191"/>
      <c r="C52" s="191"/>
      <c r="D52" s="191"/>
      <c r="E52" s="17">
        <v>48.2</v>
      </c>
      <c r="F52" s="17">
        <v>0.3</v>
      </c>
      <c r="G52" s="17">
        <v>48.9</v>
      </c>
      <c r="H52" s="17">
        <v>20</v>
      </c>
      <c r="I52" s="17"/>
      <c r="J52" s="17"/>
      <c r="K52" s="17"/>
      <c r="L52" s="20"/>
      <c r="M52" s="59" t="s">
        <v>17</v>
      </c>
      <c r="N52" s="60"/>
      <c r="O52" s="56"/>
      <c r="P52" s="56"/>
      <c r="Q52" s="56"/>
      <c r="R52" s="56"/>
      <c r="S52" s="56"/>
      <c r="T52" s="204"/>
      <c r="U52" s="59" t="s">
        <v>17</v>
      </c>
      <c r="V52" s="60"/>
      <c r="W52" s="56"/>
      <c r="X52" s="56"/>
      <c r="Y52" s="56"/>
      <c r="Z52" s="56"/>
      <c r="AA52" s="56"/>
      <c r="AB52" s="204"/>
      <c r="AC52" s="59" t="s">
        <v>17</v>
      </c>
      <c r="AD52" s="60"/>
      <c r="AE52" s="56"/>
      <c r="AF52" s="56"/>
      <c r="AG52" s="56"/>
      <c r="AH52" s="56"/>
      <c r="AI52" s="56"/>
      <c r="AJ52" s="204"/>
      <c r="AK52" s="59" t="s">
        <v>17</v>
      </c>
      <c r="AL52" s="60"/>
      <c r="AM52" s="56"/>
      <c r="AN52" s="56"/>
      <c r="AO52" s="56"/>
      <c r="AP52" s="56"/>
      <c r="AQ52" s="56"/>
      <c r="AR52" s="204"/>
      <c r="AS52" s="59" t="s">
        <v>17</v>
      </c>
      <c r="AT52" s="60"/>
      <c r="AU52" s="56"/>
      <c r="AV52" s="56"/>
      <c r="AW52" s="56"/>
      <c r="AX52" s="56"/>
      <c r="AY52" s="56"/>
      <c r="AZ52" s="204"/>
      <c r="BA52" s="59" t="s">
        <v>17</v>
      </c>
      <c r="BB52" s="60"/>
      <c r="BC52" s="56"/>
      <c r="BD52" s="56"/>
      <c r="BE52" s="56"/>
      <c r="BF52" s="56"/>
      <c r="BG52" s="56"/>
      <c r="BH52" s="204"/>
      <c r="BI52" s="59" t="s">
        <v>17</v>
      </c>
      <c r="BJ52" s="60"/>
      <c r="BK52" s="56"/>
      <c r="BL52" s="56"/>
      <c r="BM52" s="56"/>
      <c r="BN52" s="56"/>
      <c r="BO52" s="56"/>
      <c r="BP52" s="204"/>
      <c r="BQ52" s="59" t="s">
        <v>17</v>
      </c>
      <c r="BR52" s="60"/>
      <c r="BS52" s="56"/>
      <c r="BT52" s="56"/>
      <c r="BU52" s="56"/>
      <c r="BV52" s="56"/>
      <c r="BW52" s="56"/>
      <c r="BX52" s="204"/>
      <c r="BY52" s="59" t="s">
        <v>17</v>
      </c>
      <c r="BZ52" s="60"/>
      <c r="CA52" s="56"/>
      <c r="CB52" s="56"/>
      <c r="CC52" s="56"/>
      <c r="CD52" s="56"/>
      <c r="CE52" s="56"/>
      <c r="CF52" s="204"/>
      <c r="CG52" s="59" t="s">
        <v>17</v>
      </c>
      <c r="CH52" s="60"/>
      <c r="CI52" s="56"/>
      <c r="CJ52" s="56"/>
      <c r="CK52" s="56"/>
      <c r="CL52" s="56"/>
      <c r="CM52" s="56"/>
      <c r="CN52" s="204"/>
      <c r="CO52" s="59" t="s">
        <v>17</v>
      </c>
      <c r="CP52" s="60"/>
      <c r="CQ52" s="56"/>
      <c r="CR52" s="56"/>
      <c r="CS52" s="56"/>
      <c r="CT52" s="56"/>
      <c r="CU52" s="56"/>
      <c r="CV52" s="204"/>
      <c r="CW52" s="59" t="s">
        <v>17</v>
      </c>
      <c r="CX52" s="60"/>
      <c r="CY52" s="56"/>
      <c r="CZ52" s="56"/>
      <c r="DA52" s="56"/>
      <c r="DB52" s="56"/>
      <c r="DC52" s="56"/>
      <c r="DD52" s="204"/>
      <c r="DE52" s="59" t="s">
        <v>17</v>
      </c>
      <c r="DF52" s="60"/>
      <c r="DG52" s="56"/>
      <c r="DH52" s="56"/>
      <c r="DI52" s="56"/>
      <c r="DJ52" s="56"/>
      <c r="DK52" s="56"/>
      <c r="DL52" s="204"/>
      <c r="DM52" s="59" t="s">
        <v>17</v>
      </c>
      <c r="DN52" s="60"/>
      <c r="DO52" s="56"/>
      <c r="DP52" s="56"/>
      <c r="DQ52" s="56"/>
      <c r="DR52" s="56"/>
      <c r="DS52" s="56"/>
      <c r="DT52" s="204"/>
      <c r="DU52" s="59" t="s">
        <v>17</v>
      </c>
      <c r="DV52" s="60"/>
      <c r="DW52" s="56"/>
      <c r="DX52" s="56"/>
      <c r="DY52" s="56"/>
      <c r="DZ52" s="56"/>
      <c r="EA52" s="56"/>
      <c r="EB52" s="204"/>
      <c r="EC52" s="59" t="s">
        <v>17</v>
      </c>
      <c r="ED52" s="60"/>
      <c r="EE52" s="56"/>
      <c r="EF52" s="56"/>
      <c r="EG52" s="56"/>
      <c r="EH52" s="56"/>
      <c r="EI52" s="56"/>
      <c r="EJ52" s="204"/>
      <c r="EK52" s="59" t="s">
        <v>17</v>
      </c>
      <c r="EL52" s="60"/>
      <c r="EM52" s="56"/>
      <c r="EN52" s="56"/>
      <c r="EO52" s="56"/>
      <c r="EP52" s="56"/>
      <c r="EQ52" s="56"/>
      <c r="ER52" s="204"/>
      <c r="ES52" s="59" t="s">
        <v>17</v>
      </c>
      <c r="ET52" s="60"/>
      <c r="EU52" s="56"/>
      <c r="EV52" s="56"/>
      <c r="EW52" s="56"/>
      <c r="EX52" s="56"/>
      <c r="EY52" s="56"/>
      <c r="EZ52" s="204"/>
      <c r="FA52" s="59" t="s">
        <v>17</v>
      </c>
      <c r="FB52" s="60"/>
      <c r="FC52" s="56"/>
      <c r="FD52" s="56"/>
      <c r="FE52" s="56"/>
      <c r="FF52" s="56"/>
      <c r="FG52" s="56"/>
      <c r="FH52" s="204"/>
      <c r="FI52" s="59" t="s">
        <v>17</v>
      </c>
      <c r="FJ52" s="60"/>
      <c r="FK52" s="56"/>
      <c r="FL52" s="56"/>
      <c r="FM52" s="56"/>
      <c r="FN52" s="56"/>
      <c r="FO52" s="56"/>
      <c r="FP52" s="204"/>
      <c r="FQ52" s="59" t="s">
        <v>17</v>
      </c>
      <c r="FR52" s="60"/>
      <c r="FS52" s="56"/>
      <c r="FT52" s="56"/>
      <c r="FU52" s="56"/>
      <c r="FV52" s="56"/>
      <c r="FW52" s="56"/>
      <c r="FX52" s="204"/>
      <c r="FY52" s="59" t="s">
        <v>17</v>
      </c>
      <c r="FZ52" s="60"/>
      <c r="GA52" s="56"/>
      <c r="GB52" s="56"/>
      <c r="GC52" s="56"/>
      <c r="GD52" s="56"/>
      <c r="GE52" s="56"/>
      <c r="GF52" s="204"/>
      <c r="GG52" s="59" t="s">
        <v>17</v>
      </c>
      <c r="GH52" s="60"/>
      <c r="GI52" s="56"/>
      <c r="GJ52" s="56"/>
      <c r="GK52" s="56"/>
      <c r="GL52" s="56"/>
      <c r="GM52" s="56"/>
      <c r="GN52" s="204"/>
      <c r="GO52" s="59" t="s">
        <v>17</v>
      </c>
      <c r="GP52" s="60"/>
      <c r="GQ52" s="56"/>
      <c r="GR52" s="56"/>
      <c r="GS52" s="56"/>
      <c r="GT52" s="56"/>
      <c r="GU52" s="56"/>
      <c r="GV52" s="204"/>
    </row>
    <row r="53" spans="1:204" ht="13.5" thickBot="1" x14ac:dyDescent="0.25">
      <c r="A53" s="209" t="s">
        <v>52</v>
      </c>
      <c r="B53" s="210"/>
      <c r="C53" s="210"/>
      <c r="D53" s="210"/>
      <c r="E53" s="211"/>
      <c r="F53" s="211"/>
      <c r="G53" s="211"/>
      <c r="H53" s="211"/>
      <c r="I53" s="211"/>
      <c r="J53" s="211"/>
      <c r="K53" s="211"/>
      <c r="L53" s="212"/>
      <c r="M53" s="207"/>
      <c r="N53" s="208"/>
      <c r="O53" s="205">
        <f>SUM(O51:Q52)</f>
        <v>0</v>
      </c>
      <c r="P53" s="205"/>
      <c r="Q53" s="205"/>
      <c r="R53" s="205">
        <f>SUM(R51:T52)</f>
        <v>-5.2080001831054687</v>
      </c>
      <c r="S53" s="205"/>
      <c r="T53" s="206"/>
      <c r="U53" s="207"/>
      <c r="V53" s="208"/>
      <c r="W53" s="205">
        <f>SUM(W51:Y52)</f>
        <v>0</v>
      </c>
      <c r="X53" s="205"/>
      <c r="Y53" s="205"/>
      <c r="Z53" s="205">
        <f>SUM(Z51:AB52)</f>
        <v>-5.1519999504089355</v>
      </c>
      <c r="AA53" s="205"/>
      <c r="AB53" s="206"/>
      <c r="AC53" s="207"/>
      <c r="AD53" s="208"/>
      <c r="AE53" s="205">
        <f>SUM(AE51:AG52)</f>
        <v>0</v>
      </c>
      <c r="AF53" s="205"/>
      <c r="AG53" s="205"/>
      <c r="AH53" s="205">
        <f>SUM(AH51:AJ52)</f>
        <v>-5.2080001831054687</v>
      </c>
      <c r="AI53" s="205"/>
      <c r="AJ53" s="206"/>
      <c r="AK53" s="207"/>
      <c r="AL53" s="208"/>
      <c r="AM53" s="205">
        <f>SUM(AM51:AO52)</f>
        <v>0</v>
      </c>
      <c r="AN53" s="205"/>
      <c r="AO53" s="205"/>
      <c r="AP53" s="205">
        <f>SUM(AP51:AR52)</f>
        <v>-5.2639999389648437</v>
      </c>
      <c r="AQ53" s="205"/>
      <c r="AR53" s="206"/>
      <c r="AS53" s="207"/>
      <c r="AT53" s="208"/>
      <c r="AU53" s="205">
        <f>SUM(AU51:AW52)</f>
        <v>0</v>
      </c>
      <c r="AV53" s="205"/>
      <c r="AW53" s="205"/>
      <c r="AX53" s="205">
        <f>SUM(AX51:AZ52)</f>
        <v>-5.2639999389648437</v>
      </c>
      <c r="AY53" s="205"/>
      <c r="AZ53" s="206"/>
      <c r="BA53" s="207"/>
      <c r="BB53" s="208"/>
      <c r="BC53" s="205">
        <f>SUM(BC51:BE52)</f>
        <v>0</v>
      </c>
      <c r="BD53" s="205"/>
      <c r="BE53" s="205"/>
      <c r="BF53" s="205">
        <f>SUM(BF51:BH52)</f>
        <v>-5.2639999389648437</v>
      </c>
      <c r="BG53" s="205"/>
      <c r="BH53" s="206"/>
      <c r="BI53" s="207"/>
      <c r="BJ53" s="208"/>
      <c r="BK53" s="205">
        <f>SUM(BK51:BM52)</f>
        <v>0</v>
      </c>
      <c r="BL53" s="205"/>
      <c r="BM53" s="205"/>
      <c r="BN53" s="205">
        <f>SUM(BN51:BP52)</f>
        <v>-5.2639999389648437</v>
      </c>
      <c r="BO53" s="205"/>
      <c r="BP53" s="206"/>
      <c r="BQ53" s="207"/>
      <c r="BR53" s="208"/>
      <c r="BS53" s="205">
        <f>SUM(BS51:BU52)</f>
        <v>0</v>
      </c>
      <c r="BT53" s="205"/>
      <c r="BU53" s="205"/>
      <c r="BV53" s="205">
        <f>SUM(BV51:BX52)</f>
        <v>-5.2639999389648437</v>
      </c>
      <c r="BW53" s="205"/>
      <c r="BX53" s="206"/>
      <c r="BY53" s="207"/>
      <c r="BZ53" s="208"/>
      <c r="CA53" s="205">
        <f>SUM(CA51:CC52)</f>
        <v>0</v>
      </c>
      <c r="CB53" s="205"/>
      <c r="CC53" s="205"/>
      <c r="CD53" s="205">
        <f>SUM(CD51:CF52)</f>
        <v>-5.2080001831054687</v>
      </c>
      <c r="CE53" s="205"/>
      <c r="CF53" s="206"/>
      <c r="CG53" s="207"/>
      <c r="CH53" s="208"/>
      <c r="CI53" s="205">
        <f>SUM(CI51:CK52)</f>
        <v>0</v>
      </c>
      <c r="CJ53" s="205"/>
      <c r="CK53" s="205"/>
      <c r="CL53" s="205">
        <f>SUM(CL51:CN52)</f>
        <v>-5.2080001831054687</v>
      </c>
      <c r="CM53" s="205"/>
      <c r="CN53" s="206"/>
      <c r="CO53" s="207"/>
      <c r="CP53" s="208"/>
      <c r="CQ53" s="205">
        <f>SUM(CQ51:CS52)</f>
        <v>0</v>
      </c>
      <c r="CR53" s="205"/>
      <c r="CS53" s="205"/>
      <c r="CT53" s="205">
        <f>SUM(CT51:CV52)</f>
        <v>-5.1519999504089355</v>
      </c>
      <c r="CU53" s="205"/>
      <c r="CV53" s="206"/>
      <c r="CW53" s="207"/>
      <c r="CX53" s="208"/>
      <c r="CY53" s="205">
        <f>SUM(CY51:DA52)</f>
        <v>0</v>
      </c>
      <c r="CZ53" s="205"/>
      <c r="DA53" s="205"/>
      <c r="DB53" s="205">
        <f>SUM(DB51:DD52)</f>
        <v>-5.0960001945495605</v>
      </c>
      <c r="DC53" s="205"/>
      <c r="DD53" s="206"/>
      <c r="DE53" s="207"/>
      <c r="DF53" s="208"/>
      <c r="DG53" s="205">
        <f>SUM(DG51:DI52)</f>
        <v>0</v>
      </c>
      <c r="DH53" s="205"/>
      <c r="DI53" s="205"/>
      <c r="DJ53" s="205">
        <f>SUM(DJ51:DL52)</f>
        <v>-5.2080001831054687</v>
      </c>
      <c r="DK53" s="205"/>
      <c r="DL53" s="206"/>
      <c r="DM53" s="207"/>
      <c r="DN53" s="208"/>
      <c r="DO53" s="205">
        <f>SUM(DO51:DQ52)</f>
        <v>0</v>
      </c>
      <c r="DP53" s="205"/>
      <c r="DQ53" s="205"/>
      <c r="DR53" s="205">
        <f>SUM(DR51:DT52)</f>
        <v>-5.0960001945495605</v>
      </c>
      <c r="DS53" s="205"/>
      <c r="DT53" s="206"/>
      <c r="DU53" s="207"/>
      <c r="DV53" s="208"/>
      <c r="DW53" s="205">
        <f>SUM(DW51:DY52)</f>
        <v>0</v>
      </c>
      <c r="DX53" s="205"/>
      <c r="DY53" s="205"/>
      <c r="DZ53" s="205">
        <f>SUM(DZ51:EB52)</f>
        <v>-5.1519999504089355</v>
      </c>
      <c r="EA53" s="205"/>
      <c r="EB53" s="206"/>
      <c r="EC53" s="207"/>
      <c r="ED53" s="208"/>
      <c r="EE53" s="205">
        <f>SUM(EE51:EG52)</f>
        <v>0</v>
      </c>
      <c r="EF53" s="205"/>
      <c r="EG53" s="205"/>
      <c r="EH53" s="205">
        <f>SUM(EH51:EJ52)</f>
        <v>-5.0960001945495605</v>
      </c>
      <c r="EI53" s="205"/>
      <c r="EJ53" s="206"/>
      <c r="EK53" s="207"/>
      <c r="EL53" s="208"/>
      <c r="EM53" s="205">
        <f>SUM(EM51:EO52)</f>
        <v>0</v>
      </c>
      <c r="EN53" s="205"/>
      <c r="EO53" s="205"/>
      <c r="EP53" s="205">
        <f>SUM(EP51:ER52)</f>
        <v>-5.0960001945495605</v>
      </c>
      <c r="EQ53" s="205"/>
      <c r="ER53" s="206"/>
      <c r="ES53" s="207"/>
      <c r="ET53" s="208"/>
      <c r="EU53" s="205">
        <f>SUM(EU51:EW52)</f>
        <v>0</v>
      </c>
      <c r="EV53" s="205"/>
      <c r="EW53" s="205"/>
      <c r="EX53" s="205">
        <f>SUM(EX51:EZ52)</f>
        <v>-5.0960001945495605</v>
      </c>
      <c r="EY53" s="205"/>
      <c r="EZ53" s="206"/>
      <c r="FA53" s="207"/>
      <c r="FB53" s="208"/>
      <c r="FC53" s="205">
        <f>SUM(FC51:FE52)</f>
        <v>0</v>
      </c>
      <c r="FD53" s="205"/>
      <c r="FE53" s="205"/>
      <c r="FF53" s="205">
        <f>SUM(FF51:FH52)</f>
        <v>-5.0960001945495605</v>
      </c>
      <c r="FG53" s="205"/>
      <c r="FH53" s="206"/>
      <c r="FI53" s="207"/>
      <c r="FJ53" s="208"/>
      <c r="FK53" s="205">
        <f>SUM(FK51:FM52)</f>
        <v>0</v>
      </c>
      <c r="FL53" s="205"/>
      <c r="FM53" s="205"/>
      <c r="FN53" s="205">
        <f>SUM(FN51:FP52)</f>
        <v>-5.1519999504089355</v>
      </c>
      <c r="FO53" s="205"/>
      <c r="FP53" s="206"/>
      <c r="FQ53" s="207"/>
      <c r="FR53" s="208"/>
      <c r="FS53" s="205">
        <f>SUM(FS51:FU52)</f>
        <v>0</v>
      </c>
      <c r="FT53" s="205"/>
      <c r="FU53" s="205"/>
      <c r="FV53" s="205">
        <f>SUM(FV51:FX52)</f>
        <v>-5.2639999389648437</v>
      </c>
      <c r="FW53" s="205"/>
      <c r="FX53" s="206"/>
      <c r="FY53" s="207"/>
      <c r="FZ53" s="208"/>
      <c r="GA53" s="205">
        <f>SUM(GA51:GC52)</f>
        <v>0</v>
      </c>
      <c r="GB53" s="205"/>
      <c r="GC53" s="205"/>
      <c r="GD53" s="205">
        <f>SUM(GD51:GF52)</f>
        <v>-5.0960001945495605</v>
      </c>
      <c r="GE53" s="205"/>
      <c r="GF53" s="206"/>
      <c r="GG53" s="207"/>
      <c r="GH53" s="208"/>
      <c r="GI53" s="205">
        <f>SUM(GI51:GK52)</f>
        <v>0</v>
      </c>
      <c r="GJ53" s="205"/>
      <c r="GK53" s="205"/>
      <c r="GL53" s="205">
        <f>SUM(GL51:GN52)</f>
        <v>-5.2080001831054687</v>
      </c>
      <c r="GM53" s="205"/>
      <c r="GN53" s="206"/>
      <c r="GO53" s="207"/>
      <c r="GP53" s="208"/>
      <c r="GQ53" s="205">
        <f>SUM(GQ51:GS52)</f>
        <v>0</v>
      </c>
      <c r="GR53" s="205"/>
      <c r="GS53" s="205"/>
      <c r="GT53" s="205">
        <f>SUM(GT51:GV52)</f>
        <v>-5.1519999504089355</v>
      </c>
      <c r="GU53" s="205"/>
      <c r="GV53" s="206"/>
    </row>
    <row r="54" spans="1:204" ht="13.5" thickBot="1" x14ac:dyDescent="0.25">
      <c r="A54" s="217" t="s">
        <v>53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9"/>
      <c r="M54" s="215"/>
      <c r="N54" s="216"/>
      <c r="O54" s="213">
        <f>SUM(O51:Q52)</f>
        <v>0</v>
      </c>
      <c r="P54" s="213"/>
      <c r="Q54" s="213"/>
      <c r="R54" s="213">
        <f>SUM(R51:T52)</f>
        <v>-5.2080001831054687</v>
      </c>
      <c r="S54" s="213"/>
      <c r="T54" s="214"/>
      <c r="U54" s="215"/>
      <c r="V54" s="216"/>
      <c r="W54" s="213">
        <f>SUM(W51:Y52)</f>
        <v>0</v>
      </c>
      <c r="X54" s="213"/>
      <c r="Y54" s="213"/>
      <c r="Z54" s="213">
        <f>SUM(Z51:AB52)</f>
        <v>-5.1519999504089355</v>
      </c>
      <c r="AA54" s="213"/>
      <c r="AB54" s="214"/>
      <c r="AC54" s="215"/>
      <c r="AD54" s="216"/>
      <c r="AE54" s="213">
        <f>SUM(AE51:AG52)</f>
        <v>0</v>
      </c>
      <c r="AF54" s="213"/>
      <c r="AG54" s="213"/>
      <c r="AH54" s="213">
        <f>SUM(AH51:AJ52)</f>
        <v>-5.2080001831054687</v>
      </c>
      <c r="AI54" s="213"/>
      <c r="AJ54" s="214"/>
      <c r="AK54" s="215"/>
      <c r="AL54" s="216"/>
      <c r="AM54" s="213">
        <f>SUM(AM51:AO52)</f>
        <v>0</v>
      </c>
      <c r="AN54" s="213"/>
      <c r="AO54" s="213"/>
      <c r="AP54" s="213">
        <f>SUM(AP51:AR52)</f>
        <v>-5.2639999389648437</v>
      </c>
      <c r="AQ54" s="213"/>
      <c r="AR54" s="214"/>
      <c r="AS54" s="215"/>
      <c r="AT54" s="216"/>
      <c r="AU54" s="213">
        <f>SUM(AU51:AW52)</f>
        <v>0</v>
      </c>
      <c r="AV54" s="213"/>
      <c r="AW54" s="213"/>
      <c r="AX54" s="213">
        <f>SUM(AX51:AZ52)</f>
        <v>-5.2639999389648437</v>
      </c>
      <c r="AY54" s="213"/>
      <c r="AZ54" s="214"/>
      <c r="BA54" s="215"/>
      <c r="BB54" s="216"/>
      <c r="BC54" s="213">
        <f>SUM(BC51:BE52)</f>
        <v>0</v>
      </c>
      <c r="BD54" s="213"/>
      <c r="BE54" s="213"/>
      <c r="BF54" s="213">
        <f>SUM(BF51:BH52)</f>
        <v>-5.2639999389648437</v>
      </c>
      <c r="BG54" s="213"/>
      <c r="BH54" s="214"/>
      <c r="BI54" s="215"/>
      <c r="BJ54" s="216"/>
      <c r="BK54" s="213">
        <f>SUM(BK51:BM52)</f>
        <v>0</v>
      </c>
      <c r="BL54" s="213"/>
      <c r="BM54" s="213"/>
      <c r="BN54" s="213">
        <f>SUM(BN51:BP52)</f>
        <v>-5.2639999389648437</v>
      </c>
      <c r="BO54" s="213"/>
      <c r="BP54" s="214"/>
      <c r="BQ54" s="215"/>
      <c r="BR54" s="216"/>
      <c r="BS54" s="213">
        <f>SUM(BS51:BU52)</f>
        <v>0</v>
      </c>
      <c r="BT54" s="213"/>
      <c r="BU54" s="213"/>
      <c r="BV54" s="213">
        <f>SUM(BV51:BX52)</f>
        <v>-5.2639999389648437</v>
      </c>
      <c r="BW54" s="213"/>
      <c r="BX54" s="214"/>
      <c r="BY54" s="215"/>
      <c r="BZ54" s="216"/>
      <c r="CA54" s="213">
        <f>SUM(CA51:CC52)</f>
        <v>0</v>
      </c>
      <c r="CB54" s="213"/>
      <c r="CC54" s="213"/>
      <c r="CD54" s="213">
        <f>SUM(CD51:CF52)</f>
        <v>-5.2080001831054687</v>
      </c>
      <c r="CE54" s="213"/>
      <c r="CF54" s="214"/>
      <c r="CG54" s="215"/>
      <c r="CH54" s="216"/>
      <c r="CI54" s="213">
        <f>SUM(CI51:CK52)</f>
        <v>0</v>
      </c>
      <c r="CJ54" s="213"/>
      <c r="CK54" s="213"/>
      <c r="CL54" s="213">
        <f>SUM(CL51:CN52)</f>
        <v>-5.2080001831054687</v>
      </c>
      <c r="CM54" s="213"/>
      <c r="CN54" s="214"/>
      <c r="CO54" s="215"/>
      <c r="CP54" s="216"/>
      <c r="CQ54" s="213">
        <f>SUM(CQ51:CS52)</f>
        <v>0</v>
      </c>
      <c r="CR54" s="213"/>
      <c r="CS54" s="213"/>
      <c r="CT54" s="213">
        <f>SUM(CT51:CV52)</f>
        <v>-5.1519999504089355</v>
      </c>
      <c r="CU54" s="213"/>
      <c r="CV54" s="214"/>
      <c r="CW54" s="215"/>
      <c r="CX54" s="216"/>
      <c r="CY54" s="213">
        <f>SUM(CY51:DA52)</f>
        <v>0</v>
      </c>
      <c r="CZ54" s="213"/>
      <c r="DA54" s="213"/>
      <c r="DB54" s="213">
        <f>SUM(DB51:DD52)</f>
        <v>-5.0960001945495605</v>
      </c>
      <c r="DC54" s="213"/>
      <c r="DD54" s="214"/>
      <c r="DE54" s="215"/>
      <c r="DF54" s="216"/>
      <c r="DG54" s="213">
        <f>SUM(DG51:DI52)</f>
        <v>0</v>
      </c>
      <c r="DH54" s="213"/>
      <c r="DI54" s="213"/>
      <c r="DJ54" s="213">
        <f>SUM(DJ51:DL52)</f>
        <v>-5.2080001831054687</v>
      </c>
      <c r="DK54" s="213"/>
      <c r="DL54" s="214"/>
      <c r="DM54" s="215"/>
      <c r="DN54" s="216"/>
      <c r="DO54" s="213">
        <f>SUM(DO51:DQ52)</f>
        <v>0</v>
      </c>
      <c r="DP54" s="213"/>
      <c r="DQ54" s="213"/>
      <c r="DR54" s="213">
        <f>SUM(DR51:DT52)</f>
        <v>-5.0960001945495605</v>
      </c>
      <c r="DS54" s="213"/>
      <c r="DT54" s="214"/>
      <c r="DU54" s="215"/>
      <c r="DV54" s="216"/>
      <c r="DW54" s="213">
        <f>SUM(DW51:DY52)</f>
        <v>0</v>
      </c>
      <c r="DX54" s="213"/>
      <c r="DY54" s="213"/>
      <c r="DZ54" s="213">
        <f>SUM(DZ51:EB52)</f>
        <v>-5.1519999504089355</v>
      </c>
      <c r="EA54" s="213"/>
      <c r="EB54" s="214"/>
      <c r="EC54" s="215"/>
      <c r="ED54" s="216"/>
      <c r="EE54" s="213">
        <f>SUM(EE51:EG52)</f>
        <v>0</v>
      </c>
      <c r="EF54" s="213"/>
      <c r="EG54" s="213"/>
      <c r="EH54" s="213">
        <f>SUM(EH51:EJ52)</f>
        <v>-5.0960001945495605</v>
      </c>
      <c r="EI54" s="213"/>
      <c r="EJ54" s="214"/>
      <c r="EK54" s="215"/>
      <c r="EL54" s="216"/>
      <c r="EM54" s="213">
        <f>SUM(EM51:EO52)</f>
        <v>0</v>
      </c>
      <c r="EN54" s="213"/>
      <c r="EO54" s="213"/>
      <c r="EP54" s="213">
        <f>SUM(EP51:ER52)</f>
        <v>-5.0960001945495605</v>
      </c>
      <c r="EQ54" s="213"/>
      <c r="ER54" s="214"/>
      <c r="ES54" s="215"/>
      <c r="ET54" s="216"/>
      <c r="EU54" s="213">
        <f>SUM(EU51:EW52)</f>
        <v>0</v>
      </c>
      <c r="EV54" s="213"/>
      <c r="EW54" s="213"/>
      <c r="EX54" s="213">
        <f>SUM(EX51:EZ52)</f>
        <v>-5.0960001945495605</v>
      </c>
      <c r="EY54" s="213"/>
      <c r="EZ54" s="214"/>
      <c r="FA54" s="215"/>
      <c r="FB54" s="216"/>
      <c r="FC54" s="213">
        <f>SUM(FC51:FE52)</f>
        <v>0</v>
      </c>
      <c r="FD54" s="213"/>
      <c r="FE54" s="213"/>
      <c r="FF54" s="213">
        <f>SUM(FF51:FH52)</f>
        <v>-5.0960001945495605</v>
      </c>
      <c r="FG54" s="213"/>
      <c r="FH54" s="214"/>
      <c r="FI54" s="215"/>
      <c r="FJ54" s="216"/>
      <c r="FK54" s="213">
        <f>SUM(FK51:FM52)</f>
        <v>0</v>
      </c>
      <c r="FL54" s="213"/>
      <c r="FM54" s="213"/>
      <c r="FN54" s="213">
        <f>SUM(FN51:FP52)</f>
        <v>-5.1519999504089355</v>
      </c>
      <c r="FO54" s="213"/>
      <c r="FP54" s="214"/>
      <c r="FQ54" s="215"/>
      <c r="FR54" s="216"/>
      <c r="FS54" s="213">
        <f>SUM(FS51:FU52)</f>
        <v>0</v>
      </c>
      <c r="FT54" s="213"/>
      <c r="FU54" s="213"/>
      <c r="FV54" s="213">
        <f>SUM(FV51:FX52)</f>
        <v>-5.2639999389648437</v>
      </c>
      <c r="FW54" s="213"/>
      <c r="FX54" s="214"/>
      <c r="FY54" s="215"/>
      <c r="FZ54" s="216"/>
      <c r="GA54" s="213">
        <f>SUM(GA51:GC52)</f>
        <v>0</v>
      </c>
      <c r="GB54" s="213"/>
      <c r="GC54" s="213"/>
      <c r="GD54" s="213">
        <f>SUM(GD51:GF52)</f>
        <v>-5.0960001945495605</v>
      </c>
      <c r="GE54" s="213"/>
      <c r="GF54" s="214"/>
      <c r="GG54" s="215"/>
      <c r="GH54" s="216"/>
      <c r="GI54" s="213">
        <f>SUM(GI51:GK52)</f>
        <v>0</v>
      </c>
      <c r="GJ54" s="213"/>
      <c r="GK54" s="213"/>
      <c r="GL54" s="213">
        <f>SUM(GL51:GN52)</f>
        <v>-5.2080001831054687</v>
      </c>
      <c r="GM54" s="213"/>
      <c r="GN54" s="214"/>
      <c r="GO54" s="215"/>
      <c r="GP54" s="216"/>
      <c r="GQ54" s="213">
        <f>SUM(GQ51:GS52)</f>
        <v>0</v>
      </c>
      <c r="GR54" s="213"/>
      <c r="GS54" s="213"/>
      <c r="GT54" s="213">
        <f>SUM(GT51:GV52)</f>
        <v>-5.1519999504089355</v>
      </c>
      <c r="GU54" s="213"/>
      <c r="GV54" s="214"/>
    </row>
    <row r="55" spans="1:204" x14ac:dyDescent="0.2">
      <c r="A55" s="182" t="s">
        <v>83</v>
      </c>
      <c r="B55" s="183"/>
      <c r="C55" s="183"/>
      <c r="D55" s="183"/>
      <c r="E55" s="184"/>
      <c r="F55" s="184"/>
      <c r="G55" s="184"/>
      <c r="H55" s="184"/>
      <c r="I55" s="184"/>
      <c r="J55" s="184"/>
      <c r="K55" s="184"/>
      <c r="L55" s="185"/>
      <c r="M55" s="186"/>
      <c r="N55" s="187"/>
      <c r="O55" s="188"/>
      <c r="P55" s="188"/>
      <c r="Q55" s="188"/>
      <c r="R55" s="188"/>
      <c r="S55" s="188"/>
      <c r="T55" s="189"/>
      <c r="U55" s="186"/>
      <c r="V55" s="187"/>
      <c r="W55" s="188"/>
      <c r="X55" s="188"/>
      <c r="Y55" s="188"/>
      <c r="Z55" s="188"/>
      <c r="AA55" s="188"/>
      <c r="AB55" s="189"/>
      <c r="AC55" s="186"/>
      <c r="AD55" s="187"/>
      <c r="AE55" s="188"/>
      <c r="AF55" s="188"/>
      <c r="AG55" s="188"/>
      <c r="AH55" s="188"/>
      <c r="AI55" s="188"/>
      <c r="AJ55" s="189"/>
      <c r="AK55" s="186"/>
      <c r="AL55" s="187"/>
      <c r="AM55" s="188"/>
      <c r="AN55" s="188"/>
      <c r="AO55" s="188"/>
      <c r="AP55" s="188"/>
      <c r="AQ55" s="188"/>
      <c r="AR55" s="189"/>
      <c r="AS55" s="186"/>
      <c r="AT55" s="187"/>
      <c r="AU55" s="188"/>
      <c r="AV55" s="188"/>
      <c r="AW55" s="188"/>
      <c r="AX55" s="188"/>
      <c r="AY55" s="188"/>
      <c r="AZ55" s="189"/>
      <c r="BA55" s="186"/>
      <c r="BB55" s="187"/>
      <c r="BC55" s="188"/>
      <c r="BD55" s="188"/>
      <c r="BE55" s="188"/>
      <c r="BF55" s="188"/>
      <c r="BG55" s="188"/>
      <c r="BH55" s="189"/>
      <c r="BI55" s="186"/>
      <c r="BJ55" s="187"/>
      <c r="BK55" s="188"/>
      <c r="BL55" s="188"/>
      <c r="BM55" s="188"/>
      <c r="BN55" s="188"/>
      <c r="BO55" s="188"/>
      <c r="BP55" s="189"/>
      <c r="BQ55" s="186"/>
      <c r="BR55" s="187"/>
      <c r="BS55" s="188"/>
      <c r="BT55" s="188"/>
      <c r="BU55" s="188"/>
      <c r="BV55" s="188"/>
      <c r="BW55" s="188"/>
      <c r="BX55" s="189"/>
      <c r="BY55" s="186"/>
      <c r="BZ55" s="187"/>
      <c r="CA55" s="188"/>
      <c r="CB55" s="188"/>
      <c r="CC55" s="188"/>
      <c r="CD55" s="188"/>
      <c r="CE55" s="188"/>
      <c r="CF55" s="189"/>
      <c r="CG55" s="186"/>
      <c r="CH55" s="187"/>
      <c r="CI55" s="188"/>
      <c r="CJ55" s="188"/>
      <c r="CK55" s="188"/>
      <c r="CL55" s="188"/>
      <c r="CM55" s="188"/>
      <c r="CN55" s="189"/>
      <c r="CO55" s="186"/>
      <c r="CP55" s="187"/>
      <c r="CQ55" s="188"/>
      <c r="CR55" s="188"/>
      <c r="CS55" s="188"/>
      <c r="CT55" s="188"/>
      <c r="CU55" s="188"/>
      <c r="CV55" s="189"/>
      <c r="CW55" s="186"/>
      <c r="CX55" s="187"/>
      <c r="CY55" s="188"/>
      <c r="CZ55" s="188"/>
      <c r="DA55" s="188"/>
      <c r="DB55" s="188"/>
      <c r="DC55" s="188"/>
      <c r="DD55" s="189"/>
      <c r="DE55" s="186"/>
      <c r="DF55" s="187"/>
      <c r="DG55" s="188"/>
      <c r="DH55" s="188"/>
      <c r="DI55" s="188"/>
      <c r="DJ55" s="188"/>
      <c r="DK55" s="188"/>
      <c r="DL55" s="189"/>
      <c r="DM55" s="186"/>
      <c r="DN55" s="187"/>
      <c r="DO55" s="188"/>
      <c r="DP55" s="188"/>
      <c r="DQ55" s="188"/>
      <c r="DR55" s="188"/>
      <c r="DS55" s="188"/>
      <c r="DT55" s="189"/>
      <c r="DU55" s="186"/>
      <c r="DV55" s="187"/>
      <c r="DW55" s="188"/>
      <c r="DX55" s="188"/>
      <c r="DY55" s="188"/>
      <c r="DZ55" s="188"/>
      <c r="EA55" s="188"/>
      <c r="EB55" s="189"/>
      <c r="EC55" s="186"/>
      <c r="ED55" s="187"/>
      <c r="EE55" s="188"/>
      <c r="EF55" s="188"/>
      <c r="EG55" s="188"/>
      <c r="EH55" s="188"/>
      <c r="EI55" s="188"/>
      <c r="EJ55" s="189"/>
      <c r="EK55" s="186"/>
      <c r="EL55" s="187"/>
      <c r="EM55" s="188"/>
      <c r="EN55" s="188"/>
      <c r="EO55" s="188"/>
      <c r="EP55" s="188"/>
      <c r="EQ55" s="188"/>
      <c r="ER55" s="189"/>
      <c r="ES55" s="186"/>
      <c r="ET55" s="187"/>
      <c r="EU55" s="188"/>
      <c r="EV55" s="188"/>
      <c r="EW55" s="188"/>
      <c r="EX55" s="188"/>
      <c r="EY55" s="188"/>
      <c r="EZ55" s="189"/>
      <c r="FA55" s="186"/>
      <c r="FB55" s="187"/>
      <c r="FC55" s="188"/>
      <c r="FD55" s="188"/>
      <c r="FE55" s="188"/>
      <c r="FF55" s="188"/>
      <c r="FG55" s="188"/>
      <c r="FH55" s="189"/>
      <c r="FI55" s="186"/>
      <c r="FJ55" s="187"/>
      <c r="FK55" s="188"/>
      <c r="FL55" s="188"/>
      <c r="FM55" s="188"/>
      <c r="FN55" s="188"/>
      <c r="FO55" s="188"/>
      <c r="FP55" s="189"/>
      <c r="FQ55" s="186"/>
      <c r="FR55" s="187"/>
      <c r="FS55" s="188"/>
      <c r="FT55" s="188"/>
      <c r="FU55" s="188"/>
      <c r="FV55" s="188"/>
      <c r="FW55" s="188"/>
      <c r="FX55" s="189"/>
      <c r="FY55" s="186"/>
      <c r="FZ55" s="187"/>
      <c r="GA55" s="188"/>
      <c r="GB55" s="188"/>
      <c r="GC55" s="188"/>
      <c r="GD55" s="188"/>
      <c r="GE55" s="188"/>
      <c r="GF55" s="189"/>
      <c r="GG55" s="186"/>
      <c r="GH55" s="187"/>
      <c r="GI55" s="188"/>
      <c r="GJ55" s="188"/>
      <c r="GK55" s="188"/>
      <c r="GL55" s="188"/>
      <c r="GM55" s="188"/>
      <c r="GN55" s="189"/>
      <c r="GO55" s="186"/>
      <c r="GP55" s="187"/>
      <c r="GQ55" s="188"/>
      <c r="GR55" s="188"/>
      <c r="GS55" s="188"/>
      <c r="GT55" s="188"/>
      <c r="GU55" s="188"/>
      <c r="GV55" s="189"/>
    </row>
    <row r="56" spans="1:204" x14ac:dyDescent="0.2">
      <c r="A56" s="190" t="s">
        <v>84</v>
      </c>
      <c r="B56" s="191"/>
      <c r="C56" s="191"/>
      <c r="D56" s="191"/>
      <c r="E56" s="17"/>
      <c r="F56" s="17"/>
      <c r="G56" s="17"/>
      <c r="H56" s="17"/>
      <c r="I56" s="17"/>
      <c r="J56" s="17"/>
      <c r="K56" s="17"/>
      <c r="L56" s="20"/>
      <c r="M56" s="192">
        <f>M7</f>
        <v>374.29095864818157</v>
      </c>
      <c r="N56" s="193"/>
      <c r="O56" s="194">
        <f>O7</f>
        <v>3.5520000457763672</v>
      </c>
      <c r="P56" s="194"/>
      <c r="Q56" s="194"/>
      <c r="R56" s="194">
        <f>Q7</f>
        <v>2.0160000324249268</v>
      </c>
      <c r="S56" s="194"/>
      <c r="T56" s="195"/>
      <c r="U56" s="192">
        <f>U7</f>
        <v>360.23710004915409</v>
      </c>
      <c r="V56" s="193"/>
      <c r="W56" s="194">
        <f>W7</f>
        <v>3.3599998950958252</v>
      </c>
      <c r="X56" s="194"/>
      <c r="Y56" s="194"/>
      <c r="Z56" s="194">
        <f>Y7</f>
        <v>2.0160000324249268</v>
      </c>
      <c r="AA56" s="194"/>
      <c r="AB56" s="195"/>
      <c r="AC56" s="192">
        <f>AC7</f>
        <v>292.97854971272477</v>
      </c>
      <c r="AD56" s="193"/>
      <c r="AE56" s="194">
        <f>AE7</f>
        <v>2.4000000953674316</v>
      </c>
      <c r="AF56" s="194"/>
      <c r="AG56" s="194"/>
      <c r="AH56" s="194">
        <f>AG7</f>
        <v>2.1119999885559082</v>
      </c>
      <c r="AI56" s="194"/>
      <c r="AJ56" s="195"/>
      <c r="AK56" s="192">
        <f>AK7</f>
        <v>260.74719334661205</v>
      </c>
      <c r="AL56" s="193"/>
      <c r="AM56" s="194">
        <f>AM7</f>
        <v>2.1119999885559082</v>
      </c>
      <c r="AN56" s="194"/>
      <c r="AO56" s="194"/>
      <c r="AP56" s="194">
        <f>AO7</f>
        <v>1.9199999570846558</v>
      </c>
      <c r="AQ56" s="194"/>
      <c r="AR56" s="195"/>
      <c r="AS56" s="192">
        <f>AS7</f>
        <v>334.72513291621016</v>
      </c>
      <c r="AT56" s="193"/>
      <c r="AU56" s="194">
        <f>AU7</f>
        <v>2.7839999198913574</v>
      </c>
      <c r="AV56" s="194"/>
      <c r="AW56" s="194"/>
      <c r="AX56" s="194">
        <f>AW7</f>
        <v>2.4000000953674316</v>
      </c>
      <c r="AY56" s="194"/>
      <c r="AZ56" s="195"/>
      <c r="BA56" s="192">
        <f>BA7</f>
        <v>301.76534228917097</v>
      </c>
      <c r="BB56" s="193"/>
      <c r="BC56" s="194">
        <f>BC7</f>
        <v>2.687999963760376</v>
      </c>
      <c r="BD56" s="194"/>
      <c r="BE56" s="194"/>
      <c r="BF56" s="194">
        <f>BE7</f>
        <v>1.9199999570846558</v>
      </c>
      <c r="BG56" s="194"/>
      <c r="BH56" s="195"/>
      <c r="BI56" s="192">
        <f>BI7</f>
        <v>429.32812022245912</v>
      </c>
      <c r="BJ56" s="193"/>
      <c r="BK56" s="194">
        <f>BK7</f>
        <v>4.0320000648498535</v>
      </c>
      <c r="BL56" s="194"/>
      <c r="BM56" s="194"/>
      <c r="BN56" s="194">
        <f>BM7</f>
        <v>2.4000000953674316</v>
      </c>
      <c r="BO56" s="194"/>
      <c r="BP56" s="195"/>
      <c r="BQ56" s="192">
        <f>BQ7</f>
        <v>579.23141954387188</v>
      </c>
      <c r="BR56" s="193"/>
      <c r="BS56" s="194">
        <f>BS7</f>
        <v>5.2800002098083496</v>
      </c>
      <c r="BT56" s="194"/>
      <c r="BU56" s="194"/>
      <c r="BV56" s="194">
        <f>BU7</f>
        <v>3.4560000896453857</v>
      </c>
      <c r="BW56" s="194"/>
      <c r="BX56" s="195"/>
      <c r="BY56" s="192">
        <f>BY7</f>
        <v>513.40992250579529</v>
      </c>
      <c r="BZ56" s="193"/>
      <c r="CA56" s="194">
        <f>CA7</f>
        <v>4.4159998893737793</v>
      </c>
      <c r="CB56" s="194"/>
      <c r="CC56" s="194"/>
      <c r="CD56" s="194">
        <f>CC7</f>
        <v>3.3599998950958252</v>
      </c>
      <c r="CE56" s="194"/>
      <c r="CF56" s="195"/>
      <c r="CG56" s="192">
        <f>CG7</f>
        <v>488.5271661246947</v>
      </c>
      <c r="CH56" s="193"/>
      <c r="CI56" s="194">
        <f>CI7</f>
        <v>4.2239999771118164</v>
      </c>
      <c r="CJ56" s="194"/>
      <c r="CK56" s="194"/>
      <c r="CL56" s="194">
        <f>CK7</f>
        <v>3.1679999828338623</v>
      </c>
      <c r="CM56" s="194"/>
      <c r="CN56" s="195"/>
      <c r="CO56" s="192">
        <f>CO7</f>
        <v>521.26480776146502</v>
      </c>
      <c r="CP56" s="193"/>
      <c r="CQ56" s="194">
        <f>CQ7</f>
        <v>4.8000001907348633</v>
      </c>
      <c r="CR56" s="194"/>
      <c r="CS56" s="194"/>
      <c r="CT56" s="194">
        <f>CS7</f>
        <v>2.880000114440918</v>
      </c>
      <c r="CU56" s="194"/>
      <c r="CV56" s="195"/>
      <c r="CW56" s="192">
        <f>CW7</f>
        <v>476.84042871785368</v>
      </c>
      <c r="CX56" s="193"/>
      <c r="CY56" s="194">
        <f>CY7</f>
        <v>4.2239999771118164</v>
      </c>
      <c r="CZ56" s="194"/>
      <c r="DA56" s="194"/>
      <c r="DB56" s="194">
        <f>DA7</f>
        <v>2.880000114440918</v>
      </c>
      <c r="DC56" s="194"/>
      <c r="DD56" s="195"/>
      <c r="DE56" s="192">
        <f>DE7</f>
        <v>677.64422865033521</v>
      </c>
      <c r="DF56" s="193"/>
      <c r="DG56" s="194">
        <f>DG7</f>
        <v>5.8559999465942383</v>
      </c>
      <c r="DH56" s="194"/>
      <c r="DI56" s="194"/>
      <c r="DJ56" s="194">
        <f>DI7</f>
        <v>4.320000171661377</v>
      </c>
      <c r="DK56" s="194"/>
      <c r="DL56" s="195"/>
      <c r="DM56" s="192">
        <f>DM7</f>
        <v>494.93839914570924</v>
      </c>
      <c r="DN56" s="193"/>
      <c r="DO56" s="194">
        <f>DO7</f>
        <v>4.4159998893737793</v>
      </c>
      <c r="DP56" s="194"/>
      <c r="DQ56" s="194"/>
      <c r="DR56" s="194">
        <f>DQ7</f>
        <v>2.880000114440918</v>
      </c>
      <c r="DS56" s="194"/>
      <c r="DT56" s="195"/>
      <c r="DU56" s="192">
        <f>DU7</f>
        <v>496.85607859179441</v>
      </c>
      <c r="DV56" s="193"/>
      <c r="DW56" s="194">
        <f>DW7</f>
        <v>4.5120000839233398</v>
      </c>
      <c r="DX56" s="194"/>
      <c r="DY56" s="194"/>
      <c r="DZ56" s="194">
        <f>DY7</f>
        <v>2.880000114440918</v>
      </c>
      <c r="EA56" s="194"/>
      <c r="EB56" s="195"/>
      <c r="EC56" s="192">
        <f>EC7</f>
        <v>418.249263080562</v>
      </c>
      <c r="ED56" s="193"/>
      <c r="EE56" s="194">
        <f>EE7</f>
        <v>3.4560000896453857</v>
      </c>
      <c r="EF56" s="194"/>
      <c r="EG56" s="194"/>
      <c r="EH56" s="194">
        <f>EG7</f>
        <v>2.880000114440918</v>
      </c>
      <c r="EI56" s="194"/>
      <c r="EJ56" s="195"/>
      <c r="EK56" s="192">
        <f>EK7</f>
        <v>381.16750384486289</v>
      </c>
      <c r="EL56" s="193"/>
      <c r="EM56" s="194">
        <f>EM7</f>
        <v>3.1679999828338623</v>
      </c>
      <c r="EN56" s="194"/>
      <c r="EO56" s="194"/>
      <c r="EP56" s="194">
        <f>EO7</f>
        <v>2.5920000076293945</v>
      </c>
      <c r="EQ56" s="194"/>
      <c r="ER56" s="195"/>
      <c r="ES56" s="192">
        <f>ES7</f>
        <v>309.43627756828465</v>
      </c>
      <c r="ET56" s="193"/>
      <c r="EU56" s="194">
        <f>EU7</f>
        <v>2.7839999198913574</v>
      </c>
      <c r="EV56" s="194"/>
      <c r="EW56" s="194"/>
      <c r="EX56" s="194">
        <f>EW7</f>
        <v>1.8240000009536743</v>
      </c>
      <c r="EY56" s="194"/>
      <c r="EZ56" s="195"/>
      <c r="FA56" s="192">
        <f>FA7</f>
        <v>424.70239808481585</v>
      </c>
      <c r="FB56" s="193"/>
      <c r="FC56" s="194">
        <f>FC7</f>
        <v>3.9360001087188721</v>
      </c>
      <c r="FD56" s="194"/>
      <c r="FE56" s="194"/>
      <c r="FF56" s="194">
        <f>FE7</f>
        <v>2.3039999008178711</v>
      </c>
      <c r="FG56" s="194"/>
      <c r="FH56" s="195"/>
      <c r="FI56" s="192">
        <f>FI7</f>
        <v>347.11484684496304</v>
      </c>
      <c r="FJ56" s="193"/>
      <c r="FK56" s="194">
        <f>FK7</f>
        <v>2.9760000705718994</v>
      </c>
      <c r="FL56" s="194"/>
      <c r="FM56" s="194"/>
      <c r="FN56" s="194">
        <f>FM7</f>
        <v>2.3039999008178711</v>
      </c>
      <c r="FO56" s="194"/>
      <c r="FP56" s="195"/>
      <c r="FQ56" s="192">
        <f>FQ7</f>
        <v>361.67076251684279</v>
      </c>
      <c r="FR56" s="193"/>
      <c r="FS56" s="194">
        <f>FS7</f>
        <v>2.9760000705718994</v>
      </c>
      <c r="FT56" s="194"/>
      <c r="FU56" s="194"/>
      <c r="FV56" s="194">
        <f>FU7</f>
        <v>2.5920000076293945</v>
      </c>
      <c r="FW56" s="194"/>
      <c r="FX56" s="195"/>
      <c r="FY56" s="192">
        <f>FY7</f>
        <v>335.77020293596757</v>
      </c>
      <c r="FZ56" s="193"/>
      <c r="GA56" s="194">
        <f>GA7</f>
        <v>2.880000114440918</v>
      </c>
      <c r="GB56" s="194"/>
      <c r="GC56" s="194"/>
      <c r="GD56" s="194">
        <f>GC7</f>
        <v>2.2079999446868896</v>
      </c>
      <c r="GE56" s="194"/>
      <c r="GF56" s="195"/>
      <c r="GG56" s="192">
        <f>GG7</f>
        <v>228.23253952148559</v>
      </c>
      <c r="GH56" s="193"/>
      <c r="GI56" s="194">
        <f>GI7</f>
        <v>2.2079999446868896</v>
      </c>
      <c r="GJ56" s="194"/>
      <c r="GK56" s="194"/>
      <c r="GL56" s="194">
        <f>GK7</f>
        <v>1.1519999504089355</v>
      </c>
      <c r="GM56" s="194"/>
      <c r="GN56" s="195"/>
      <c r="GO56" s="192">
        <f>GO7</f>
        <v>346.56124837446305</v>
      </c>
      <c r="GP56" s="193"/>
      <c r="GQ56" s="194">
        <f>GQ7</f>
        <v>2.9760000705718994</v>
      </c>
      <c r="GR56" s="194"/>
      <c r="GS56" s="194"/>
      <c r="GT56" s="194">
        <f>GS7</f>
        <v>2.3039999008178711</v>
      </c>
      <c r="GU56" s="194"/>
      <c r="GV56" s="195"/>
    </row>
    <row r="57" spans="1:204" x14ac:dyDescent="0.2">
      <c r="A57" s="190" t="s">
        <v>85</v>
      </c>
      <c r="B57" s="191"/>
      <c r="C57" s="191"/>
      <c r="D57" s="191"/>
      <c r="E57" s="17"/>
      <c r="F57" s="17"/>
      <c r="G57" s="17"/>
      <c r="H57" s="17"/>
      <c r="I57" s="17"/>
      <c r="J57" s="17"/>
      <c r="K57" s="17"/>
      <c r="L57" s="20"/>
      <c r="M57" s="192" t="s">
        <v>48</v>
      </c>
      <c r="N57" s="193"/>
      <c r="O57" s="194">
        <v>0</v>
      </c>
      <c r="P57" s="194"/>
      <c r="Q57" s="194"/>
      <c r="R57" s="194">
        <v>0</v>
      </c>
      <c r="S57" s="194"/>
      <c r="T57" s="195"/>
      <c r="U57" s="192" t="s">
        <v>48</v>
      </c>
      <c r="V57" s="193"/>
      <c r="W57" s="194">
        <v>0</v>
      </c>
      <c r="X57" s="194"/>
      <c r="Y57" s="194"/>
      <c r="Z57" s="194">
        <v>0</v>
      </c>
      <c r="AA57" s="194"/>
      <c r="AB57" s="195"/>
      <c r="AC57" s="192" t="s">
        <v>48</v>
      </c>
      <c r="AD57" s="193"/>
      <c r="AE57" s="194">
        <v>0</v>
      </c>
      <c r="AF57" s="194"/>
      <c r="AG57" s="194"/>
      <c r="AH57" s="194">
        <v>0</v>
      </c>
      <c r="AI57" s="194"/>
      <c r="AJ57" s="195"/>
      <c r="AK57" s="192" t="s">
        <v>48</v>
      </c>
      <c r="AL57" s="193"/>
      <c r="AM57" s="194">
        <v>0</v>
      </c>
      <c r="AN57" s="194"/>
      <c r="AO57" s="194"/>
      <c r="AP57" s="194">
        <v>0</v>
      </c>
      <c r="AQ57" s="194"/>
      <c r="AR57" s="195"/>
      <c r="AS57" s="192" t="s">
        <v>48</v>
      </c>
      <c r="AT57" s="193"/>
      <c r="AU57" s="194">
        <v>0</v>
      </c>
      <c r="AV57" s="194"/>
      <c r="AW57" s="194"/>
      <c r="AX57" s="194">
        <v>0</v>
      </c>
      <c r="AY57" s="194"/>
      <c r="AZ57" s="195"/>
      <c r="BA57" s="192" t="s">
        <v>48</v>
      </c>
      <c r="BB57" s="193"/>
      <c r="BC57" s="194">
        <v>0</v>
      </c>
      <c r="BD57" s="194"/>
      <c r="BE57" s="194"/>
      <c r="BF57" s="194">
        <v>0</v>
      </c>
      <c r="BG57" s="194"/>
      <c r="BH57" s="195"/>
      <c r="BI57" s="192" t="s">
        <v>48</v>
      </c>
      <c r="BJ57" s="193"/>
      <c r="BK57" s="194">
        <v>0</v>
      </c>
      <c r="BL57" s="194"/>
      <c r="BM57" s="194"/>
      <c r="BN57" s="194">
        <v>0</v>
      </c>
      <c r="BO57" s="194"/>
      <c r="BP57" s="195"/>
      <c r="BQ57" s="192" t="s">
        <v>48</v>
      </c>
      <c r="BR57" s="193"/>
      <c r="BS57" s="194">
        <v>0</v>
      </c>
      <c r="BT57" s="194"/>
      <c r="BU57" s="194"/>
      <c r="BV57" s="194">
        <v>0</v>
      </c>
      <c r="BW57" s="194"/>
      <c r="BX57" s="195"/>
      <c r="BY57" s="192" t="s">
        <v>48</v>
      </c>
      <c r="BZ57" s="193"/>
      <c r="CA57" s="194">
        <v>0</v>
      </c>
      <c r="CB57" s="194"/>
      <c r="CC57" s="194"/>
      <c r="CD57" s="194">
        <v>0</v>
      </c>
      <c r="CE57" s="194"/>
      <c r="CF57" s="195"/>
      <c r="CG57" s="192" t="s">
        <v>48</v>
      </c>
      <c r="CH57" s="193"/>
      <c r="CI57" s="194">
        <v>0</v>
      </c>
      <c r="CJ57" s="194"/>
      <c r="CK57" s="194"/>
      <c r="CL57" s="194">
        <v>0</v>
      </c>
      <c r="CM57" s="194"/>
      <c r="CN57" s="195"/>
      <c r="CO57" s="192" t="s">
        <v>48</v>
      </c>
      <c r="CP57" s="193"/>
      <c r="CQ57" s="194">
        <v>0</v>
      </c>
      <c r="CR57" s="194"/>
      <c r="CS57" s="194"/>
      <c r="CT57" s="194">
        <v>0</v>
      </c>
      <c r="CU57" s="194"/>
      <c r="CV57" s="195"/>
      <c r="CW57" s="192" t="s">
        <v>48</v>
      </c>
      <c r="CX57" s="193"/>
      <c r="CY57" s="194">
        <v>0</v>
      </c>
      <c r="CZ57" s="194"/>
      <c r="DA57" s="194"/>
      <c r="DB57" s="194">
        <v>0</v>
      </c>
      <c r="DC57" s="194"/>
      <c r="DD57" s="195"/>
      <c r="DE57" s="192" t="s">
        <v>48</v>
      </c>
      <c r="DF57" s="193"/>
      <c r="DG57" s="194">
        <v>0</v>
      </c>
      <c r="DH57" s="194"/>
      <c r="DI57" s="194"/>
      <c r="DJ57" s="194">
        <v>0</v>
      </c>
      <c r="DK57" s="194"/>
      <c r="DL57" s="195"/>
      <c r="DM57" s="192" t="s">
        <v>48</v>
      </c>
      <c r="DN57" s="193"/>
      <c r="DO57" s="194">
        <v>0</v>
      </c>
      <c r="DP57" s="194"/>
      <c r="DQ57" s="194"/>
      <c r="DR57" s="194">
        <v>0</v>
      </c>
      <c r="DS57" s="194"/>
      <c r="DT57" s="195"/>
      <c r="DU57" s="192" t="s">
        <v>48</v>
      </c>
      <c r="DV57" s="193"/>
      <c r="DW57" s="194">
        <v>0</v>
      </c>
      <c r="DX57" s="194"/>
      <c r="DY57" s="194"/>
      <c r="DZ57" s="194">
        <v>0</v>
      </c>
      <c r="EA57" s="194"/>
      <c r="EB57" s="195"/>
      <c r="EC57" s="192" t="s">
        <v>48</v>
      </c>
      <c r="ED57" s="193"/>
      <c r="EE57" s="194">
        <v>0</v>
      </c>
      <c r="EF57" s="194"/>
      <c r="EG57" s="194"/>
      <c r="EH57" s="194">
        <v>0</v>
      </c>
      <c r="EI57" s="194"/>
      <c r="EJ57" s="195"/>
      <c r="EK57" s="192" t="s">
        <v>48</v>
      </c>
      <c r="EL57" s="193"/>
      <c r="EM57" s="194">
        <v>0</v>
      </c>
      <c r="EN57" s="194"/>
      <c r="EO57" s="194"/>
      <c r="EP57" s="194">
        <v>0</v>
      </c>
      <c r="EQ57" s="194"/>
      <c r="ER57" s="195"/>
      <c r="ES57" s="192" t="s">
        <v>48</v>
      </c>
      <c r="ET57" s="193"/>
      <c r="EU57" s="194">
        <v>0</v>
      </c>
      <c r="EV57" s="194"/>
      <c r="EW57" s="194"/>
      <c r="EX57" s="194">
        <v>0</v>
      </c>
      <c r="EY57" s="194"/>
      <c r="EZ57" s="195"/>
      <c r="FA57" s="192" t="s">
        <v>48</v>
      </c>
      <c r="FB57" s="193"/>
      <c r="FC57" s="194">
        <v>0</v>
      </c>
      <c r="FD57" s="194"/>
      <c r="FE57" s="194"/>
      <c r="FF57" s="194">
        <v>0</v>
      </c>
      <c r="FG57" s="194"/>
      <c r="FH57" s="195"/>
      <c r="FI57" s="192" t="s">
        <v>48</v>
      </c>
      <c r="FJ57" s="193"/>
      <c r="FK57" s="194">
        <v>0</v>
      </c>
      <c r="FL57" s="194"/>
      <c r="FM57" s="194"/>
      <c r="FN57" s="194">
        <v>0</v>
      </c>
      <c r="FO57" s="194"/>
      <c r="FP57" s="195"/>
      <c r="FQ57" s="192" t="s">
        <v>48</v>
      </c>
      <c r="FR57" s="193"/>
      <c r="FS57" s="194">
        <v>0</v>
      </c>
      <c r="FT57" s="194"/>
      <c r="FU57" s="194"/>
      <c r="FV57" s="194">
        <v>0</v>
      </c>
      <c r="FW57" s="194"/>
      <c r="FX57" s="195"/>
      <c r="FY57" s="192" t="s">
        <v>48</v>
      </c>
      <c r="FZ57" s="193"/>
      <c r="GA57" s="194">
        <v>0</v>
      </c>
      <c r="GB57" s="194"/>
      <c r="GC57" s="194"/>
      <c r="GD57" s="194">
        <v>0</v>
      </c>
      <c r="GE57" s="194"/>
      <c r="GF57" s="195"/>
      <c r="GG57" s="192" t="s">
        <v>48</v>
      </c>
      <c r="GH57" s="193"/>
      <c r="GI57" s="194">
        <v>0</v>
      </c>
      <c r="GJ57" s="194"/>
      <c r="GK57" s="194"/>
      <c r="GL57" s="194">
        <v>0</v>
      </c>
      <c r="GM57" s="194"/>
      <c r="GN57" s="195"/>
      <c r="GO57" s="192" t="s">
        <v>48</v>
      </c>
      <c r="GP57" s="193"/>
      <c r="GQ57" s="194">
        <v>0</v>
      </c>
      <c r="GR57" s="194"/>
      <c r="GS57" s="194"/>
      <c r="GT57" s="194">
        <v>0</v>
      </c>
      <c r="GU57" s="194"/>
      <c r="GV57" s="195"/>
    </row>
    <row r="58" spans="1:204" x14ac:dyDescent="0.2">
      <c r="A58" s="190" t="s">
        <v>86</v>
      </c>
      <c r="B58" s="191"/>
      <c r="C58" s="191"/>
      <c r="D58" s="191"/>
      <c r="E58" s="17"/>
      <c r="F58" s="17"/>
      <c r="G58" s="17"/>
      <c r="H58" s="17"/>
      <c r="I58" s="17"/>
      <c r="J58" s="17"/>
      <c r="K58" s="17"/>
      <c r="L58" s="20"/>
      <c r="M58" s="192" t="s">
        <v>48</v>
      </c>
      <c r="N58" s="193"/>
      <c r="O58" s="194">
        <v>0</v>
      </c>
      <c r="P58" s="194"/>
      <c r="Q58" s="194"/>
      <c r="R58" s="194">
        <v>0</v>
      </c>
      <c r="S58" s="194"/>
      <c r="T58" s="195"/>
      <c r="U58" s="192" t="s">
        <v>48</v>
      </c>
      <c r="V58" s="193"/>
      <c r="W58" s="194">
        <v>0</v>
      </c>
      <c r="X58" s="194"/>
      <c r="Y58" s="194"/>
      <c r="Z58" s="194">
        <v>0</v>
      </c>
      <c r="AA58" s="194"/>
      <c r="AB58" s="195"/>
      <c r="AC58" s="192" t="s">
        <v>48</v>
      </c>
      <c r="AD58" s="193"/>
      <c r="AE58" s="194">
        <v>0</v>
      </c>
      <c r="AF58" s="194"/>
      <c r="AG58" s="194"/>
      <c r="AH58" s="194">
        <v>0</v>
      </c>
      <c r="AI58" s="194"/>
      <c r="AJ58" s="195"/>
      <c r="AK58" s="192" t="s">
        <v>48</v>
      </c>
      <c r="AL58" s="193"/>
      <c r="AM58" s="194">
        <v>0</v>
      </c>
      <c r="AN58" s="194"/>
      <c r="AO58" s="194"/>
      <c r="AP58" s="194">
        <v>0</v>
      </c>
      <c r="AQ58" s="194"/>
      <c r="AR58" s="195"/>
      <c r="AS58" s="192" t="s">
        <v>48</v>
      </c>
      <c r="AT58" s="193"/>
      <c r="AU58" s="194">
        <v>0</v>
      </c>
      <c r="AV58" s="194"/>
      <c r="AW58" s="194"/>
      <c r="AX58" s="194">
        <v>0</v>
      </c>
      <c r="AY58" s="194"/>
      <c r="AZ58" s="195"/>
      <c r="BA58" s="192" t="s">
        <v>48</v>
      </c>
      <c r="BB58" s="193"/>
      <c r="BC58" s="194">
        <v>0</v>
      </c>
      <c r="BD58" s="194"/>
      <c r="BE58" s="194"/>
      <c r="BF58" s="194">
        <v>0</v>
      </c>
      <c r="BG58" s="194"/>
      <c r="BH58" s="195"/>
      <c r="BI58" s="192" t="s">
        <v>48</v>
      </c>
      <c r="BJ58" s="193"/>
      <c r="BK58" s="194">
        <v>0</v>
      </c>
      <c r="BL58" s="194"/>
      <c r="BM58" s="194"/>
      <c r="BN58" s="194">
        <v>0</v>
      </c>
      <c r="BO58" s="194"/>
      <c r="BP58" s="195"/>
      <c r="BQ58" s="192" t="s">
        <v>48</v>
      </c>
      <c r="BR58" s="193"/>
      <c r="BS58" s="194">
        <v>0</v>
      </c>
      <c r="BT58" s="194"/>
      <c r="BU58" s="194"/>
      <c r="BV58" s="194">
        <v>0</v>
      </c>
      <c r="BW58" s="194"/>
      <c r="BX58" s="195"/>
      <c r="BY58" s="192" t="s">
        <v>48</v>
      </c>
      <c r="BZ58" s="193"/>
      <c r="CA58" s="194">
        <v>0</v>
      </c>
      <c r="CB58" s="194"/>
      <c r="CC58" s="194"/>
      <c r="CD58" s="194">
        <v>0</v>
      </c>
      <c r="CE58" s="194"/>
      <c r="CF58" s="195"/>
      <c r="CG58" s="192" t="s">
        <v>48</v>
      </c>
      <c r="CH58" s="193"/>
      <c r="CI58" s="194">
        <v>0</v>
      </c>
      <c r="CJ58" s="194"/>
      <c r="CK58" s="194"/>
      <c r="CL58" s="194">
        <v>0</v>
      </c>
      <c r="CM58" s="194"/>
      <c r="CN58" s="195"/>
      <c r="CO58" s="192" t="s">
        <v>48</v>
      </c>
      <c r="CP58" s="193"/>
      <c r="CQ58" s="194">
        <v>0</v>
      </c>
      <c r="CR58" s="194"/>
      <c r="CS58" s="194"/>
      <c r="CT58" s="194">
        <v>0</v>
      </c>
      <c r="CU58" s="194"/>
      <c r="CV58" s="195"/>
      <c r="CW58" s="192" t="s">
        <v>48</v>
      </c>
      <c r="CX58" s="193"/>
      <c r="CY58" s="194">
        <v>0</v>
      </c>
      <c r="CZ58" s="194"/>
      <c r="DA58" s="194"/>
      <c r="DB58" s="194">
        <v>0</v>
      </c>
      <c r="DC58" s="194"/>
      <c r="DD58" s="195"/>
      <c r="DE58" s="192" t="s">
        <v>48</v>
      </c>
      <c r="DF58" s="193"/>
      <c r="DG58" s="194">
        <v>0</v>
      </c>
      <c r="DH58" s="194"/>
      <c r="DI58" s="194"/>
      <c r="DJ58" s="194">
        <v>0</v>
      </c>
      <c r="DK58" s="194"/>
      <c r="DL58" s="195"/>
      <c r="DM58" s="192" t="s">
        <v>48</v>
      </c>
      <c r="DN58" s="193"/>
      <c r="DO58" s="194">
        <v>0</v>
      </c>
      <c r="DP58" s="194"/>
      <c r="DQ58" s="194"/>
      <c r="DR58" s="194">
        <v>0</v>
      </c>
      <c r="DS58" s="194"/>
      <c r="DT58" s="195"/>
      <c r="DU58" s="192" t="s">
        <v>48</v>
      </c>
      <c r="DV58" s="193"/>
      <c r="DW58" s="194">
        <v>0</v>
      </c>
      <c r="DX58" s="194"/>
      <c r="DY58" s="194"/>
      <c r="DZ58" s="194">
        <v>0</v>
      </c>
      <c r="EA58" s="194"/>
      <c r="EB58" s="195"/>
      <c r="EC58" s="192" t="s">
        <v>48</v>
      </c>
      <c r="ED58" s="193"/>
      <c r="EE58" s="194">
        <v>0</v>
      </c>
      <c r="EF58" s="194"/>
      <c r="EG58" s="194"/>
      <c r="EH58" s="194">
        <v>0</v>
      </c>
      <c r="EI58" s="194"/>
      <c r="EJ58" s="195"/>
      <c r="EK58" s="192" t="s">
        <v>48</v>
      </c>
      <c r="EL58" s="193"/>
      <c r="EM58" s="194">
        <v>0</v>
      </c>
      <c r="EN58" s="194"/>
      <c r="EO58" s="194"/>
      <c r="EP58" s="194">
        <v>0</v>
      </c>
      <c r="EQ58" s="194"/>
      <c r="ER58" s="195"/>
      <c r="ES58" s="192" t="s">
        <v>48</v>
      </c>
      <c r="ET58" s="193"/>
      <c r="EU58" s="194">
        <v>0</v>
      </c>
      <c r="EV58" s="194"/>
      <c r="EW58" s="194"/>
      <c r="EX58" s="194">
        <v>0</v>
      </c>
      <c r="EY58" s="194"/>
      <c r="EZ58" s="195"/>
      <c r="FA58" s="192" t="s">
        <v>48</v>
      </c>
      <c r="FB58" s="193"/>
      <c r="FC58" s="194">
        <v>0</v>
      </c>
      <c r="FD58" s="194"/>
      <c r="FE58" s="194"/>
      <c r="FF58" s="194">
        <v>0</v>
      </c>
      <c r="FG58" s="194"/>
      <c r="FH58" s="195"/>
      <c r="FI58" s="192" t="s">
        <v>48</v>
      </c>
      <c r="FJ58" s="193"/>
      <c r="FK58" s="194">
        <v>0</v>
      </c>
      <c r="FL58" s="194"/>
      <c r="FM58" s="194"/>
      <c r="FN58" s="194">
        <v>0</v>
      </c>
      <c r="FO58" s="194"/>
      <c r="FP58" s="195"/>
      <c r="FQ58" s="192" t="s">
        <v>48</v>
      </c>
      <c r="FR58" s="193"/>
      <c r="FS58" s="194">
        <v>0</v>
      </c>
      <c r="FT58" s="194"/>
      <c r="FU58" s="194"/>
      <c r="FV58" s="194">
        <v>0</v>
      </c>
      <c r="FW58" s="194"/>
      <c r="FX58" s="195"/>
      <c r="FY58" s="192" t="s">
        <v>48</v>
      </c>
      <c r="FZ58" s="193"/>
      <c r="GA58" s="194">
        <v>0</v>
      </c>
      <c r="GB58" s="194"/>
      <c r="GC58" s="194"/>
      <c r="GD58" s="194">
        <v>0</v>
      </c>
      <c r="GE58" s="194"/>
      <c r="GF58" s="195"/>
      <c r="GG58" s="192" t="s">
        <v>48</v>
      </c>
      <c r="GH58" s="193"/>
      <c r="GI58" s="194">
        <v>0</v>
      </c>
      <c r="GJ58" s="194"/>
      <c r="GK58" s="194"/>
      <c r="GL58" s="194">
        <v>0</v>
      </c>
      <c r="GM58" s="194"/>
      <c r="GN58" s="195"/>
      <c r="GO58" s="192" t="s">
        <v>48</v>
      </c>
      <c r="GP58" s="193"/>
      <c r="GQ58" s="194">
        <v>0</v>
      </c>
      <c r="GR58" s="194"/>
      <c r="GS58" s="194"/>
      <c r="GT58" s="194">
        <v>0</v>
      </c>
      <c r="GU58" s="194"/>
      <c r="GV58" s="195"/>
    </row>
    <row r="59" spans="1:204" x14ac:dyDescent="0.2">
      <c r="A59" s="190" t="s">
        <v>87</v>
      </c>
      <c r="B59" s="191"/>
      <c r="C59" s="191"/>
      <c r="D59" s="191"/>
      <c r="E59" s="17"/>
      <c r="F59" s="17"/>
      <c r="G59" s="17"/>
      <c r="H59" s="17"/>
      <c r="I59" s="17"/>
      <c r="J59" s="17"/>
      <c r="K59" s="17"/>
      <c r="L59" s="20"/>
      <c r="M59" s="59">
        <f>IF(OR(M32=0,S7=0),0,ABS(1000*O59/(SQRT(3)*M32*S7)))</f>
        <v>0</v>
      </c>
      <c r="N59" s="60"/>
      <c r="O59" s="56">
        <v>0</v>
      </c>
      <c r="P59" s="56"/>
      <c r="Q59" s="56"/>
      <c r="R59" s="56">
        <v>0</v>
      </c>
      <c r="S59" s="56"/>
      <c r="T59" s="204"/>
      <c r="U59" s="59">
        <f>IF(OR(U32=0,AA7=0),0,ABS(1000*W59/(SQRT(3)*U32*AA7)))</f>
        <v>0</v>
      </c>
      <c r="V59" s="60"/>
      <c r="W59" s="56">
        <v>0</v>
      </c>
      <c r="X59" s="56"/>
      <c r="Y59" s="56"/>
      <c r="Z59" s="56">
        <v>0</v>
      </c>
      <c r="AA59" s="56"/>
      <c r="AB59" s="204"/>
      <c r="AC59" s="59">
        <f>IF(OR(AC32=0,AI7=0),0,ABS(1000*AE59/(SQRT(3)*AC32*AI7)))</f>
        <v>0</v>
      </c>
      <c r="AD59" s="60"/>
      <c r="AE59" s="56">
        <v>0</v>
      </c>
      <c r="AF59" s="56"/>
      <c r="AG59" s="56"/>
      <c r="AH59" s="56">
        <v>0</v>
      </c>
      <c r="AI59" s="56"/>
      <c r="AJ59" s="204"/>
      <c r="AK59" s="59">
        <f>IF(OR(AK32=0,AQ7=0),0,ABS(1000*AM59/(SQRT(3)*AK32*AQ7)))</f>
        <v>0</v>
      </c>
      <c r="AL59" s="60"/>
      <c r="AM59" s="56">
        <v>0</v>
      </c>
      <c r="AN59" s="56"/>
      <c r="AO59" s="56"/>
      <c r="AP59" s="56">
        <v>0</v>
      </c>
      <c r="AQ59" s="56"/>
      <c r="AR59" s="204"/>
      <c r="AS59" s="59">
        <f>IF(OR(AS32=0,AY7=0),0,ABS(1000*AU59/(SQRT(3)*AS32*AY7)))</f>
        <v>0</v>
      </c>
      <c r="AT59" s="60"/>
      <c r="AU59" s="56">
        <v>0</v>
      </c>
      <c r="AV59" s="56"/>
      <c r="AW59" s="56"/>
      <c r="AX59" s="56">
        <v>0</v>
      </c>
      <c r="AY59" s="56"/>
      <c r="AZ59" s="204"/>
      <c r="BA59" s="59">
        <f>IF(OR(BA32=0,BG7=0),0,ABS(1000*BC59/(SQRT(3)*BA32*BG7)))</f>
        <v>0</v>
      </c>
      <c r="BB59" s="60"/>
      <c r="BC59" s="56">
        <v>0</v>
      </c>
      <c r="BD59" s="56"/>
      <c r="BE59" s="56"/>
      <c r="BF59" s="56">
        <v>0</v>
      </c>
      <c r="BG59" s="56"/>
      <c r="BH59" s="204"/>
      <c r="BI59" s="59">
        <f>IF(OR(BI32=0,BO7=0),0,ABS(1000*BK59/(SQRT(3)*BI32*BO7)))</f>
        <v>0</v>
      </c>
      <c r="BJ59" s="60"/>
      <c r="BK59" s="56">
        <v>0</v>
      </c>
      <c r="BL59" s="56"/>
      <c r="BM59" s="56"/>
      <c r="BN59" s="56">
        <v>0</v>
      </c>
      <c r="BO59" s="56"/>
      <c r="BP59" s="204"/>
      <c r="BQ59" s="59">
        <f>IF(OR(BQ32=0,BW7=0),0,ABS(1000*BS59/(SQRT(3)*BQ32*BW7)))</f>
        <v>0</v>
      </c>
      <c r="BR59" s="60"/>
      <c r="BS59" s="56">
        <v>0</v>
      </c>
      <c r="BT59" s="56"/>
      <c r="BU59" s="56"/>
      <c r="BV59" s="56">
        <v>0</v>
      </c>
      <c r="BW59" s="56"/>
      <c r="BX59" s="204"/>
      <c r="BY59" s="59">
        <f>IF(OR(BY32=0,CE7=0),0,ABS(1000*CA59/(SQRT(3)*BY32*CE7)))</f>
        <v>0</v>
      </c>
      <c r="BZ59" s="60"/>
      <c r="CA59" s="56">
        <v>0</v>
      </c>
      <c r="CB59" s="56"/>
      <c r="CC59" s="56"/>
      <c r="CD59" s="56">
        <v>0</v>
      </c>
      <c r="CE59" s="56"/>
      <c r="CF59" s="204"/>
      <c r="CG59" s="59">
        <f>IF(OR(CG32=0,CM7=0),0,ABS(1000*CI59/(SQRT(3)*CG32*CM7)))</f>
        <v>0</v>
      </c>
      <c r="CH59" s="60"/>
      <c r="CI59" s="56">
        <v>0</v>
      </c>
      <c r="CJ59" s="56"/>
      <c r="CK59" s="56"/>
      <c r="CL59" s="56">
        <v>0</v>
      </c>
      <c r="CM59" s="56"/>
      <c r="CN59" s="204"/>
      <c r="CO59" s="59">
        <f>IF(OR(CO32=0,CU7=0),0,ABS(1000*CQ59/(SQRT(3)*CO32*CU7)))</f>
        <v>0</v>
      </c>
      <c r="CP59" s="60"/>
      <c r="CQ59" s="56">
        <v>0</v>
      </c>
      <c r="CR59" s="56"/>
      <c r="CS59" s="56"/>
      <c r="CT59" s="56">
        <v>0</v>
      </c>
      <c r="CU59" s="56"/>
      <c r="CV59" s="204"/>
      <c r="CW59" s="59">
        <f>IF(OR(CW32=0,DC7=0),0,ABS(1000*CY59/(SQRT(3)*CW32*DC7)))</f>
        <v>0</v>
      </c>
      <c r="CX59" s="60"/>
      <c r="CY59" s="56">
        <v>0</v>
      </c>
      <c r="CZ59" s="56"/>
      <c r="DA59" s="56"/>
      <c r="DB59" s="56">
        <v>0</v>
      </c>
      <c r="DC59" s="56"/>
      <c r="DD59" s="204"/>
      <c r="DE59" s="59">
        <f>IF(OR(DE32=0,DK7=0),0,ABS(1000*DG59/(SQRT(3)*DE32*DK7)))</f>
        <v>0</v>
      </c>
      <c r="DF59" s="60"/>
      <c r="DG59" s="56">
        <v>0</v>
      </c>
      <c r="DH59" s="56"/>
      <c r="DI59" s="56"/>
      <c r="DJ59" s="56">
        <v>0</v>
      </c>
      <c r="DK59" s="56"/>
      <c r="DL59" s="204"/>
      <c r="DM59" s="59">
        <f>IF(OR(DM32=0,DS7=0),0,ABS(1000*DO59/(SQRT(3)*DM32*DS7)))</f>
        <v>0</v>
      </c>
      <c r="DN59" s="60"/>
      <c r="DO59" s="56">
        <v>0</v>
      </c>
      <c r="DP59" s="56"/>
      <c r="DQ59" s="56"/>
      <c r="DR59" s="56">
        <v>0</v>
      </c>
      <c r="DS59" s="56"/>
      <c r="DT59" s="204"/>
      <c r="DU59" s="59">
        <f>IF(OR(DU32=0,EA7=0),0,ABS(1000*DW59/(SQRT(3)*DU32*EA7)))</f>
        <v>0</v>
      </c>
      <c r="DV59" s="60"/>
      <c r="DW59" s="56">
        <v>0</v>
      </c>
      <c r="DX59" s="56"/>
      <c r="DY59" s="56"/>
      <c r="DZ59" s="56">
        <v>0</v>
      </c>
      <c r="EA59" s="56"/>
      <c r="EB59" s="204"/>
      <c r="EC59" s="59">
        <f>IF(OR(EC32=0,EI7=0),0,ABS(1000*EE59/(SQRT(3)*EC32*EI7)))</f>
        <v>0</v>
      </c>
      <c r="ED59" s="60"/>
      <c r="EE59" s="56">
        <v>0</v>
      </c>
      <c r="EF59" s="56"/>
      <c r="EG59" s="56"/>
      <c r="EH59" s="56">
        <v>0</v>
      </c>
      <c r="EI59" s="56"/>
      <c r="EJ59" s="204"/>
      <c r="EK59" s="59">
        <f>IF(OR(EK32=0,EQ7=0),0,ABS(1000*EM59/(SQRT(3)*EK32*EQ7)))</f>
        <v>0</v>
      </c>
      <c r="EL59" s="60"/>
      <c r="EM59" s="56">
        <v>0</v>
      </c>
      <c r="EN59" s="56"/>
      <c r="EO59" s="56"/>
      <c r="EP59" s="56">
        <v>0</v>
      </c>
      <c r="EQ59" s="56"/>
      <c r="ER59" s="204"/>
      <c r="ES59" s="59">
        <f>IF(OR(ES32=0,EY7=0),0,ABS(1000*EU59/(SQRT(3)*ES32*EY7)))</f>
        <v>0</v>
      </c>
      <c r="ET59" s="60"/>
      <c r="EU59" s="56">
        <v>0</v>
      </c>
      <c r="EV59" s="56"/>
      <c r="EW59" s="56"/>
      <c r="EX59" s="56">
        <v>0</v>
      </c>
      <c r="EY59" s="56"/>
      <c r="EZ59" s="204"/>
      <c r="FA59" s="59">
        <f>IF(OR(FA32=0,FG7=0),0,ABS(1000*FC59/(SQRT(3)*FA32*FG7)))</f>
        <v>0</v>
      </c>
      <c r="FB59" s="60"/>
      <c r="FC59" s="56">
        <v>0</v>
      </c>
      <c r="FD59" s="56"/>
      <c r="FE59" s="56"/>
      <c r="FF59" s="56">
        <v>0</v>
      </c>
      <c r="FG59" s="56"/>
      <c r="FH59" s="204"/>
      <c r="FI59" s="59">
        <f>IF(OR(FI32=0,FO7=0),0,ABS(1000*FK59/(SQRT(3)*FI32*FO7)))</f>
        <v>0</v>
      </c>
      <c r="FJ59" s="60"/>
      <c r="FK59" s="56">
        <v>0</v>
      </c>
      <c r="FL59" s="56"/>
      <c r="FM59" s="56"/>
      <c r="FN59" s="56">
        <v>0</v>
      </c>
      <c r="FO59" s="56"/>
      <c r="FP59" s="204"/>
      <c r="FQ59" s="59">
        <f>IF(OR(FQ32=0,FW7=0),0,ABS(1000*FS59/(SQRT(3)*FQ32*FW7)))</f>
        <v>0</v>
      </c>
      <c r="FR59" s="60"/>
      <c r="FS59" s="56">
        <v>0</v>
      </c>
      <c r="FT59" s="56"/>
      <c r="FU59" s="56"/>
      <c r="FV59" s="56">
        <v>0</v>
      </c>
      <c r="FW59" s="56"/>
      <c r="FX59" s="204"/>
      <c r="FY59" s="59">
        <f>IF(OR(FY32=0,GE7=0),0,ABS(1000*GA59/(SQRT(3)*FY32*GE7)))</f>
        <v>0</v>
      </c>
      <c r="FZ59" s="60"/>
      <c r="GA59" s="56">
        <v>0</v>
      </c>
      <c r="GB59" s="56"/>
      <c r="GC59" s="56"/>
      <c r="GD59" s="56">
        <v>0</v>
      </c>
      <c r="GE59" s="56"/>
      <c r="GF59" s="204"/>
      <c r="GG59" s="59">
        <f>IF(OR(GG32=0,GM7=0),0,ABS(1000*GI59/(SQRT(3)*GG32*GM7)))</f>
        <v>0</v>
      </c>
      <c r="GH59" s="60"/>
      <c r="GI59" s="56">
        <v>0</v>
      </c>
      <c r="GJ59" s="56"/>
      <c r="GK59" s="56"/>
      <c r="GL59" s="56">
        <v>0</v>
      </c>
      <c r="GM59" s="56"/>
      <c r="GN59" s="204"/>
      <c r="GO59" s="59">
        <f>IF(OR(GO32=0,GU7=0),0,ABS(1000*GQ59/(SQRT(3)*GO32*GU7)))</f>
        <v>0</v>
      </c>
      <c r="GP59" s="60"/>
      <c r="GQ59" s="56">
        <v>0</v>
      </c>
      <c r="GR59" s="56"/>
      <c r="GS59" s="56"/>
      <c r="GT59" s="56">
        <v>0</v>
      </c>
      <c r="GU59" s="56"/>
      <c r="GV59" s="204"/>
    </row>
    <row r="60" spans="1:204" x14ac:dyDescent="0.2">
      <c r="A60" s="190" t="s">
        <v>88</v>
      </c>
      <c r="B60" s="191"/>
      <c r="C60" s="191"/>
      <c r="D60" s="191"/>
      <c r="E60" s="17"/>
      <c r="F60" s="17"/>
      <c r="G60" s="17"/>
      <c r="H60" s="17"/>
      <c r="I60" s="17"/>
      <c r="J60" s="17"/>
      <c r="K60" s="17"/>
      <c r="L60" s="20"/>
      <c r="M60" s="59">
        <f>IF(OR(M32=0,S7=0),0,ABS(1000*O60/(SQRT(3)*M32*S7)))</f>
        <v>68.282809344646978</v>
      </c>
      <c r="N60" s="60"/>
      <c r="O60" s="56">
        <v>-0.64800000190734863</v>
      </c>
      <c r="P60" s="56"/>
      <c r="Q60" s="56"/>
      <c r="R60" s="56">
        <v>-0.43200001120567322</v>
      </c>
      <c r="S60" s="56"/>
      <c r="T60" s="204"/>
      <c r="U60" s="59">
        <f>IF(OR(U32=0,AA7=0),0,ABS(1000*W60/(SQRT(3)*U32*AA7)))</f>
        <v>73.333985006977528</v>
      </c>
      <c r="V60" s="60"/>
      <c r="W60" s="56">
        <v>-0.68400001525878906</v>
      </c>
      <c r="X60" s="56"/>
      <c r="Y60" s="56"/>
      <c r="Z60" s="56">
        <v>-0.43200001120567322</v>
      </c>
      <c r="AA60" s="56"/>
      <c r="AB60" s="204"/>
      <c r="AC60" s="59">
        <f>IF(OR(AC32=0,AI7=0),0,ABS(1000*AE60/(SQRT(3)*AC32*AI7)))</f>
        <v>79.104205511955413</v>
      </c>
      <c r="AD60" s="60"/>
      <c r="AE60" s="56">
        <v>-0.64800000190734863</v>
      </c>
      <c r="AF60" s="56"/>
      <c r="AG60" s="56"/>
      <c r="AH60" s="56">
        <v>-0.43200001120567322</v>
      </c>
      <c r="AI60" s="56"/>
      <c r="AJ60" s="204"/>
      <c r="AK60" s="59">
        <f>IF(OR(AK32=0,AQ7=0),0,ABS(1000*AM60/(SQRT(3)*AK32*AQ7)))</f>
        <v>80.001980445781456</v>
      </c>
      <c r="AL60" s="60"/>
      <c r="AM60" s="56">
        <v>-0.64800000190734863</v>
      </c>
      <c r="AN60" s="56"/>
      <c r="AO60" s="56"/>
      <c r="AP60" s="56">
        <v>-0.39599999785423279</v>
      </c>
      <c r="AQ60" s="56"/>
      <c r="AR60" s="204"/>
      <c r="AS60" s="59">
        <f>IF(OR(AS32=0,AY7=0),0,ABS(1000*AU60/(SQRT(3)*AS32*AY7)))</f>
        <v>73.581818753101686</v>
      </c>
      <c r="AT60" s="60"/>
      <c r="AU60" s="56">
        <v>-0.6119999885559082</v>
      </c>
      <c r="AV60" s="56"/>
      <c r="AW60" s="56"/>
      <c r="AX60" s="56">
        <v>-0.46799999475479126</v>
      </c>
      <c r="AY60" s="56"/>
      <c r="AZ60" s="204"/>
      <c r="BA60" s="59">
        <f>IF(OR(BA32=0,BG7=0),0,ABS(1000*BC60/(SQRT(3)*BA32*BG7)))</f>
        <v>68.705501680581818</v>
      </c>
      <c r="BB60" s="60"/>
      <c r="BC60" s="56">
        <v>-0.6119999885559082</v>
      </c>
      <c r="BD60" s="56"/>
      <c r="BE60" s="56"/>
      <c r="BF60" s="56">
        <v>-0.43200001120567322</v>
      </c>
      <c r="BG60" s="56"/>
      <c r="BH60" s="204"/>
      <c r="BI60" s="59">
        <f>IF(OR(BI32=0,BO7=0),0,ABS(1000*BK60/(SQRT(3)*BI32*BO7)))</f>
        <v>65.165873124225513</v>
      </c>
      <c r="BJ60" s="60"/>
      <c r="BK60" s="56">
        <v>-0.6119999885559082</v>
      </c>
      <c r="BL60" s="56"/>
      <c r="BM60" s="56"/>
      <c r="BN60" s="56">
        <v>-0.43200001120567322</v>
      </c>
      <c r="BO60" s="56"/>
      <c r="BP60" s="204"/>
      <c r="BQ60" s="59">
        <f>IF(OR(BQ32=0,BW7=0),0,ABS(1000*BS60/(SQRT(3)*BQ32*BW7)))</f>
        <v>67.138183342030416</v>
      </c>
      <c r="BR60" s="60"/>
      <c r="BS60" s="56">
        <v>-0.6119999885559082</v>
      </c>
      <c r="BT60" s="56"/>
      <c r="BU60" s="56"/>
      <c r="BV60" s="56">
        <v>-0.43200001120567322</v>
      </c>
      <c r="BW60" s="56"/>
      <c r="BX60" s="204"/>
      <c r="BY60" s="59">
        <f>IF(OR(BY32=0,CE7=0),0,ABS(1000*CA60/(SQRT(3)*BY32*CE7)))</f>
        <v>79.522736328187833</v>
      </c>
      <c r="BZ60" s="60"/>
      <c r="CA60" s="56">
        <v>-0.68400001525878906</v>
      </c>
      <c r="CB60" s="56"/>
      <c r="CC60" s="56"/>
      <c r="CD60" s="56">
        <v>-0.43200001120567322</v>
      </c>
      <c r="CE60" s="56"/>
      <c r="CF60" s="204"/>
      <c r="CG60" s="59">
        <f>IF(OR(CG32=0,CM7=0),0,ABS(1000*CI60/(SQRT(3)*CG32*CM7)))</f>
        <v>70.7809236973509</v>
      </c>
      <c r="CH60" s="60"/>
      <c r="CI60" s="56">
        <v>-0.6119999885559082</v>
      </c>
      <c r="CJ60" s="56"/>
      <c r="CK60" s="56"/>
      <c r="CL60" s="56">
        <v>-0.39599999785423279</v>
      </c>
      <c r="CM60" s="56"/>
      <c r="CN60" s="204"/>
      <c r="CO60" s="59">
        <f>IF(OR(CO32=0,CU7=0),0,ABS(1000*CQ60/(SQRT(3)*CO32*CU7)))</f>
        <v>74.280233811433661</v>
      </c>
      <c r="CP60" s="60"/>
      <c r="CQ60" s="56">
        <v>-0.68400001525878906</v>
      </c>
      <c r="CR60" s="56"/>
      <c r="CS60" s="56"/>
      <c r="CT60" s="56">
        <v>-0.46799999475479126</v>
      </c>
      <c r="CU60" s="56"/>
      <c r="CV60" s="204"/>
      <c r="CW60" s="59">
        <f>IF(OR(CW32=0,DC7=0),0,ABS(1000*CY60/(SQRT(3)*CW32*DC7)))</f>
        <v>73.151657290004422</v>
      </c>
      <c r="CX60" s="60"/>
      <c r="CY60" s="56">
        <v>-0.64800000190734863</v>
      </c>
      <c r="CZ60" s="56"/>
      <c r="DA60" s="56"/>
      <c r="DB60" s="56">
        <v>-0.39599999785423279</v>
      </c>
      <c r="DC60" s="56"/>
      <c r="DD60" s="204"/>
      <c r="DE60" s="59">
        <f>IF(OR(DE32=0,DK7=0),0,ABS(1000*DG60/(SQRT(3)*DE32*DK7)))</f>
        <v>74.985222927350407</v>
      </c>
      <c r="DF60" s="60"/>
      <c r="DG60" s="56">
        <v>-0.64800000190734863</v>
      </c>
      <c r="DH60" s="56"/>
      <c r="DI60" s="56"/>
      <c r="DJ60" s="56">
        <v>-0.39599999785423279</v>
      </c>
      <c r="DK60" s="56"/>
      <c r="DL60" s="204"/>
      <c r="DM60" s="59">
        <f>IF(OR(DM32=0,DS7=0),0,ABS(1000*DO60/(SQRT(3)*DM32*DS7)))</f>
        <v>72.626832342588685</v>
      </c>
      <c r="DN60" s="60"/>
      <c r="DO60" s="56">
        <v>-0.64800000190734863</v>
      </c>
      <c r="DP60" s="56"/>
      <c r="DQ60" s="56"/>
      <c r="DR60" s="56">
        <v>-0.39599999785423279</v>
      </c>
      <c r="DS60" s="56"/>
      <c r="DT60" s="204"/>
      <c r="DU60" s="59">
        <f>IF(OR(DU32=0,EA7=0),0,ABS(1000*DW60/(SQRT(3)*DU32*EA7)))</f>
        <v>67.392710274000507</v>
      </c>
      <c r="DV60" s="60"/>
      <c r="DW60" s="56">
        <v>-0.6119999885559082</v>
      </c>
      <c r="DX60" s="56"/>
      <c r="DY60" s="56"/>
      <c r="DZ60" s="56">
        <v>-0.43200001120567322</v>
      </c>
      <c r="EA60" s="56"/>
      <c r="EB60" s="204"/>
      <c r="EC60" s="59">
        <f>IF(OR(EC32=0,EI7=0),0,ABS(1000*EE60/(SQRT(3)*EC32*EI7)))</f>
        <v>74.064970364362892</v>
      </c>
      <c r="ED60" s="60"/>
      <c r="EE60" s="56">
        <v>-0.6119999885559082</v>
      </c>
      <c r="EF60" s="56"/>
      <c r="EG60" s="56"/>
      <c r="EH60" s="56">
        <v>-0.43200001120567322</v>
      </c>
      <c r="EI60" s="56"/>
      <c r="EJ60" s="204"/>
      <c r="EK60" s="59">
        <f>IF(OR(EK32=0,EQ7=0),0,ABS(1000*EM60/(SQRT(3)*EK32*EQ7)))</f>
        <v>73.634630446642163</v>
      </c>
      <c r="EL60" s="60"/>
      <c r="EM60" s="56">
        <v>-0.6119999885559082</v>
      </c>
      <c r="EN60" s="56"/>
      <c r="EO60" s="56"/>
      <c r="EP60" s="56">
        <v>-0.43200001120567322</v>
      </c>
      <c r="EQ60" s="56"/>
      <c r="ER60" s="204"/>
      <c r="ES60" s="59">
        <f>IF(OR(ES32=0,EY7=0),0,ABS(1000*EU60/(SQRT(3)*ES32*EY7)))</f>
        <v>68.022630668022146</v>
      </c>
      <c r="ET60" s="60"/>
      <c r="EU60" s="56">
        <v>-0.6119999885559082</v>
      </c>
      <c r="EV60" s="56"/>
      <c r="EW60" s="56"/>
      <c r="EX60" s="56">
        <v>-0.39599999785423279</v>
      </c>
      <c r="EY60" s="56"/>
      <c r="EZ60" s="204"/>
      <c r="FA60" s="59">
        <f>IF(OR(FA32=0,FG7=0),0,ABS(1000*FC60/(SQRT(3)*FA32*FG7)))</f>
        <v>69.920515032351801</v>
      </c>
      <c r="FB60" s="60"/>
      <c r="FC60" s="56">
        <v>-0.64800000190734863</v>
      </c>
      <c r="FD60" s="56"/>
      <c r="FE60" s="56"/>
      <c r="FF60" s="56">
        <v>-0.43200001120567322</v>
      </c>
      <c r="FG60" s="56"/>
      <c r="FH60" s="204"/>
      <c r="FI60" s="59">
        <f>IF(OR(FI32=0,FO7=0),0,ABS(1000*FK60/(SQRT(3)*FI32*FO7)))</f>
        <v>71.382485638140324</v>
      </c>
      <c r="FJ60" s="60"/>
      <c r="FK60" s="56">
        <v>-0.6119999885559082</v>
      </c>
      <c r="FL60" s="56"/>
      <c r="FM60" s="56"/>
      <c r="FN60" s="56">
        <v>-0.43200001120567322</v>
      </c>
      <c r="FO60" s="56"/>
      <c r="FP60" s="204"/>
      <c r="FQ60" s="59">
        <f>IF(OR(FQ32=0,FW7=0),0,ABS(1000*FS60/(SQRT(3)*FQ32*FW7)))</f>
        <v>74.375839137254758</v>
      </c>
      <c r="FR60" s="60"/>
      <c r="FS60" s="56">
        <v>-0.6119999885559082</v>
      </c>
      <c r="FT60" s="56"/>
      <c r="FU60" s="56"/>
      <c r="FV60" s="56">
        <v>-0.43200001120567322</v>
      </c>
      <c r="FW60" s="56"/>
      <c r="FX60" s="204"/>
      <c r="FY60" s="59">
        <f>IF(OR(FY32=0,GE7=0),0,ABS(1000*GA60/(SQRT(3)*FY32*GE7)))</f>
        <v>71.351163954421679</v>
      </c>
      <c r="FZ60" s="60"/>
      <c r="GA60" s="56">
        <v>-0.6119999885559082</v>
      </c>
      <c r="GB60" s="56"/>
      <c r="GC60" s="56"/>
      <c r="GD60" s="56">
        <v>-0.39599999785423279</v>
      </c>
      <c r="GE60" s="56"/>
      <c r="GF60" s="204"/>
      <c r="GG60" s="59">
        <f>IF(OR(GG32=0,GM7=0),0,ABS(1000*GI60/(SQRT(3)*GG32*GM7)))</f>
        <v>66.981290647728812</v>
      </c>
      <c r="GH60" s="60"/>
      <c r="GI60" s="56">
        <v>-0.64800000190734863</v>
      </c>
      <c r="GJ60" s="56"/>
      <c r="GK60" s="56"/>
      <c r="GL60" s="56">
        <v>-0.43200001120567322</v>
      </c>
      <c r="GM60" s="56"/>
      <c r="GN60" s="204"/>
      <c r="GO60" s="59">
        <f>IF(OR(GO32=0,GU7=0),0,ABS(1000*GQ60/(SQRT(3)*GO32*GU7)))</f>
        <v>75.460915417421049</v>
      </c>
      <c r="GP60" s="60"/>
      <c r="GQ60" s="56">
        <v>-0.64800000190734863</v>
      </c>
      <c r="GR60" s="56"/>
      <c r="GS60" s="56"/>
      <c r="GT60" s="56">
        <v>-0.43200001120567322</v>
      </c>
      <c r="GU60" s="56"/>
      <c r="GV60" s="204"/>
    </row>
    <row r="61" spans="1:204" x14ac:dyDescent="0.2">
      <c r="A61" s="190" t="s">
        <v>89</v>
      </c>
      <c r="B61" s="191"/>
      <c r="C61" s="191"/>
      <c r="D61" s="191"/>
      <c r="E61" s="17"/>
      <c r="F61" s="17"/>
      <c r="G61" s="17"/>
      <c r="H61" s="17"/>
      <c r="I61" s="17"/>
      <c r="J61" s="17"/>
      <c r="K61" s="17"/>
      <c r="L61" s="20"/>
      <c r="M61" s="59">
        <f>IF(OR(M32=0,S7=0),0,ABS(1000*O61/(SQRT(3)*M32*S7)))</f>
        <v>87.039504104251733</v>
      </c>
      <c r="N61" s="60"/>
      <c r="O61" s="56">
        <v>-0.82599997520446777</v>
      </c>
      <c r="P61" s="56"/>
      <c r="Q61" s="56"/>
      <c r="R61" s="56">
        <v>-0.97000002861022949</v>
      </c>
      <c r="S61" s="56"/>
      <c r="T61" s="204"/>
      <c r="U61" s="59">
        <f>IF(OR(U32=0,AA7=0),0,ABS(1000*W61/(SQRT(3)*U32*AA7)))</f>
        <v>92.632402450414673</v>
      </c>
      <c r="V61" s="60"/>
      <c r="W61" s="56">
        <v>-0.86400002241134644</v>
      </c>
      <c r="X61" s="56"/>
      <c r="Y61" s="56"/>
      <c r="Z61" s="56">
        <v>-0.99800002574920654</v>
      </c>
      <c r="AA61" s="56"/>
      <c r="AB61" s="204"/>
      <c r="AC61" s="59">
        <f>IF(OR(AC32=0,AI7=0),0,ABS(1000*AE61/(SQRT(3)*AC32*AI7)))</f>
        <v>104.25152642070384</v>
      </c>
      <c r="AD61" s="60"/>
      <c r="AE61" s="56">
        <v>-0.85399997234344482</v>
      </c>
      <c r="AF61" s="56"/>
      <c r="AG61" s="56"/>
      <c r="AH61" s="56">
        <v>-1.0180000066757202</v>
      </c>
      <c r="AI61" s="56"/>
      <c r="AJ61" s="204"/>
      <c r="AK61" s="59">
        <f>IF(OR(AK32=0,AQ7=0),0,ABS(1000*AM61/(SQRT(3)*AK32*AQ7)))</f>
        <v>98.397496146294856</v>
      </c>
      <c r="AL61" s="60"/>
      <c r="AM61" s="56">
        <v>-0.79699999094009399</v>
      </c>
      <c r="AN61" s="56"/>
      <c r="AO61" s="56"/>
      <c r="AP61" s="56">
        <v>-0.99800002574920654</v>
      </c>
      <c r="AQ61" s="56"/>
      <c r="AR61" s="204"/>
      <c r="AS61" s="59">
        <f>IF(OR(AS32=0,AY7=0),0,ABS(1000*AU61/(SQRT(3)*AS32*AY7)))</f>
        <v>115.42246036762795</v>
      </c>
      <c r="AT61" s="60"/>
      <c r="AU61" s="56">
        <v>-0.95999997854232788</v>
      </c>
      <c r="AV61" s="56"/>
      <c r="AW61" s="56"/>
      <c r="AX61" s="56">
        <v>-1.1330000162124634</v>
      </c>
      <c r="AY61" s="56"/>
      <c r="AZ61" s="204"/>
      <c r="BA61" s="59">
        <f>IF(OR(BA32=0,BG7=0),0,ABS(1000*BC61/(SQRT(3)*BA32*BG7)))</f>
        <v>90.484697707398851</v>
      </c>
      <c r="BB61" s="60"/>
      <c r="BC61" s="56">
        <v>-0.8059999942779541</v>
      </c>
      <c r="BD61" s="56"/>
      <c r="BE61" s="56"/>
      <c r="BF61" s="56">
        <v>-0.9309999942779541</v>
      </c>
      <c r="BG61" s="56"/>
      <c r="BH61" s="204"/>
      <c r="BI61" s="59">
        <f>IF(OR(BI32=0,BO7=0),0,ABS(1000*BK61/(SQRT(3)*BI32*BO7)))</f>
        <v>94.022006701285832</v>
      </c>
      <c r="BJ61" s="60"/>
      <c r="BK61" s="56">
        <v>-0.88300001621246338</v>
      </c>
      <c r="BL61" s="56"/>
      <c r="BM61" s="56"/>
      <c r="BN61" s="56">
        <v>-0.81599998474121094</v>
      </c>
      <c r="BO61" s="56"/>
      <c r="BP61" s="204"/>
      <c r="BQ61" s="59">
        <f>IF(OR(BQ32=0,BW7=0),0,ABS(1000*BS61/(SQRT(3)*BQ32*BW7)))</f>
        <v>121.11201623988192</v>
      </c>
      <c r="BR61" s="60"/>
      <c r="BS61" s="56">
        <v>-1.1039999723434448</v>
      </c>
      <c r="BT61" s="56"/>
      <c r="BU61" s="56"/>
      <c r="BV61" s="56">
        <v>-1.1419999599456787</v>
      </c>
      <c r="BW61" s="56"/>
      <c r="BX61" s="204"/>
      <c r="BY61" s="59">
        <f>IF(OR(BY32=0,CE7=0),0,ABS(1000*CA61/(SQRT(3)*BY32*CE7)))</f>
        <v>126.14352342812577</v>
      </c>
      <c r="BZ61" s="60"/>
      <c r="CA61" s="56">
        <v>-1.0850000381469727</v>
      </c>
      <c r="CB61" s="56"/>
      <c r="CC61" s="56"/>
      <c r="CD61" s="56">
        <v>-1.1809999942779541</v>
      </c>
      <c r="CE61" s="56"/>
      <c r="CF61" s="204"/>
      <c r="CG61" s="59">
        <f>IF(OR(CG32=0,CM7=0),0,ABS(1000*CI61/(SQRT(3)*CG32*CM7)))</f>
        <v>108.83145321021757</v>
      </c>
      <c r="CH61" s="60"/>
      <c r="CI61" s="56">
        <v>-0.94099998474121094</v>
      </c>
      <c r="CJ61" s="56"/>
      <c r="CK61" s="56"/>
      <c r="CL61" s="56">
        <v>-0.97899997234344482</v>
      </c>
      <c r="CM61" s="56"/>
      <c r="CN61" s="204"/>
      <c r="CO61" s="59">
        <f>IF(OR(CO32=0,CU7=0),0,ABS(1000*CQ61/(SQRT(3)*CO32*CU7)))</f>
        <v>130.31620194036626</v>
      </c>
      <c r="CP61" s="60"/>
      <c r="CQ61" s="56">
        <v>-1.2000000476837158</v>
      </c>
      <c r="CR61" s="56"/>
      <c r="CS61" s="56"/>
      <c r="CT61" s="56">
        <v>-1.1809999942779541</v>
      </c>
      <c r="CU61" s="56"/>
      <c r="CV61" s="204"/>
      <c r="CW61" s="59">
        <f>IF(OR(CW32=0,DC7=0),0,ABS(1000*CY61/(SQRT(3)*CW32*DC7)))</f>
        <v>132.192269619614</v>
      </c>
      <c r="CX61" s="60"/>
      <c r="CY61" s="56">
        <v>-1.1710000038146973</v>
      </c>
      <c r="CZ61" s="56"/>
      <c r="DA61" s="56"/>
      <c r="DB61" s="56">
        <v>-1.2100000381469727</v>
      </c>
      <c r="DC61" s="56"/>
      <c r="DD61" s="204"/>
      <c r="DE61" s="59">
        <f>IF(OR(DE32=0,DK7=0),0,ABS(1000*DG61/(SQRT(3)*DE32*DK7)))</f>
        <v>119.9994930757248</v>
      </c>
      <c r="DF61" s="60"/>
      <c r="DG61" s="56">
        <v>-1.0369999408721924</v>
      </c>
      <c r="DH61" s="56"/>
      <c r="DI61" s="56"/>
      <c r="DJ61" s="56">
        <v>-1.1230000257492065</v>
      </c>
      <c r="DK61" s="56"/>
      <c r="DL61" s="204"/>
      <c r="DM61" s="59">
        <f>IF(OR(DM32=0,DS7=0),0,ABS(1000*DO61/(SQRT(3)*DM32*DS7)))</f>
        <v>110.84558426398787</v>
      </c>
      <c r="DN61" s="60"/>
      <c r="DO61" s="56">
        <v>-0.98900002241134644</v>
      </c>
      <c r="DP61" s="56"/>
      <c r="DQ61" s="56"/>
      <c r="DR61" s="56">
        <v>-0.95999997854232788</v>
      </c>
      <c r="DS61" s="56"/>
      <c r="DT61" s="204"/>
      <c r="DU61" s="59">
        <f>IF(OR(DU32=0,EA7=0),0,ABS(1000*DW61/(SQRT(3)*DU32*EA7)))</f>
        <v>81.377802833566662</v>
      </c>
      <c r="DV61" s="60"/>
      <c r="DW61" s="56">
        <v>-0.73900002241134644</v>
      </c>
      <c r="DX61" s="56"/>
      <c r="DY61" s="56"/>
      <c r="DZ61" s="56">
        <v>-0.66200000047683716</v>
      </c>
      <c r="EA61" s="56"/>
      <c r="EB61" s="204"/>
      <c r="EC61" s="59">
        <f>IF(OR(EC32=0,EI7=0),0,ABS(1000*EE61/(SQRT(3)*EC32*EI7)))</f>
        <v>113.88094327775767</v>
      </c>
      <c r="ED61" s="60"/>
      <c r="EE61" s="56">
        <v>-0.94099998474121094</v>
      </c>
      <c r="EF61" s="56"/>
      <c r="EG61" s="56"/>
      <c r="EH61" s="56">
        <v>-1.0269999504089355</v>
      </c>
      <c r="EI61" s="56"/>
      <c r="EJ61" s="204"/>
      <c r="EK61" s="59">
        <f>IF(OR(EK32=0,EQ7=0),0,ABS(1000*EM61/(SQRT(3)*EK32*EQ7)))</f>
        <v>108.52686052648508</v>
      </c>
      <c r="EL61" s="60"/>
      <c r="EM61" s="56">
        <v>-0.90200001001358032</v>
      </c>
      <c r="EN61" s="56"/>
      <c r="EO61" s="56"/>
      <c r="EP61" s="56">
        <v>-0.97899997234344482</v>
      </c>
      <c r="EQ61" s="56"/>
      <c r="ER61" s="204"/>
      <c r="ES61" s="59">
        <f>IF(OR(ES32=0,EY7=0),0,ABS(1000*EU61/(SQRT(3)*ES32*EY7)))</f>
        <v>83.249921893517524</v>
      </c>
      <c r="ET61" s="60"/>
      <c r="EU61" s="56">
        <v>-0.74900001287460327</v>
      </c>
      <c r="EV61" s="56"/>
      <c r="EW61" s="56"/>
      <c r="EX61" s="56">
        <v>-0.8059999942779541</v>
      </c>
      <c r="EY61" s="56"/>
      <c r="EZ61" s="204"/>
      <c r="FA61" s="59">
        <f>IF(OR(FA32=0,FG7=0),0,ABS(1000*FC61/(SQRT(3)*FA32*FG7)))</f>
        <v>78.768483266984333</v>
      </c>
      <c r="FB61" s="60"/>
      <c r="FC61" s="56">
        <v>-0.73000001907348633</v>
      </c>
      <c r="FD61" s="56"/>
      <c r="FE61" s="56"/>
      <c r="FF61" s="56">
        <v>-0.73000001907348633</v>
      </c>
      <c r="FG61" s="56"/>
      <c r="FH61" s="204"/>
      <c r="FI61" s="59">
        <f>IF(OR(FI32=0,FO7=0),0,ABS(1000*FK61/(SQRT(3)*FI32*FO7)))</f>
        <v>87.361901408114221</v>
      </c>
      <c r="FJ61" s="60"/>
      <c r="FK61" s="56">
        <v>-0.74900001287460327</v>
      </c>
      <c r="FL61" s="56"/>
      <c r="FM61" s="56"/>
      <c r="FN61" s="56">
        <v>-0.85399997234344482</v>
      </c>
      <c r="FO61" s="56"/>
      <c r="FP61" s="204"/>
      <c r="FQ61" s="59">
        <f>IF(OR(FQ32=0,FW7=0),0,ABS(1000*FS61/(SQRT(3)*FQ32*FW7)))</f>
        <v>118.97703565355722</v>
      </c>
      <c r="FR61" s="60"/>
      <c r="FS61" s="56">
        <v>-0.97899997234344482</v>
      </c>
      <c r="FT61" s="56"/>
      <c r="FU61" s="56"/>
      <c r="FV61" s="56">
        <v>-1.0850000381469727</v>
      </c>
      <c r="FW61" s="56"/>
      <c r="FX61" s="204"/>
      <c r="FY61" s="59">
        <f>IF(OR(FY32=0,GE7=0),0,ABS(1000*GA61/(SQRT(3)*FY32*GE7)))</f>
        <v>84.525484534995798</v>
      </c>
      <c r="FZ61" s="60"/>
      <c r="GA61" s="56">
        <v>-0.72500002384185791</v>
      </c>
      <c r="GB61" s="56"/>
      <c r="GC61" s="56"/>
      <c r="GD61" s="56">
        <v>-0.74900001287460327</v>
      </c>
      <c r="GE61" s="56"/>
      <c r="GF61" s="204"/>
      <c r="GG61" s="59">
        <f>IF(OR(GG32=0,GM7=0),0,ABS(1000*GI61/(SQRT(3)*GG32*GM7)))</f>
        <v>67.498121099675075</v>
      </c>
      <c r="GH61" s="60"/>
      <c r="GI61" s="56">
        <v>-0.65299999713897705</v>
      </c>
      <c r="GJ61" s="56"/>
      <c r="GK61" s="56"/>
      <c r="GL61" s="56">
        <v>-0.65299999713897705</v>
      </c>
      <c r="GM61" s="56"/>
      <c r="GN61" s="204"/>
      <c r="GO61" s="59">
        <f>IF(OR(GO32=0,GU7=0),0,ABS(1000*GQ61/(SQRT(3)*GO32*GU7)))</f>
        <v>110.62942675305077</v>
      </c>
      <c r="GP61" s="60"/>
      <c r="GQ61" s="56">
        <v>-0.94999998807907104</v>
      </c>
      <c r="GR61" s="56"/>
      <c r="GS61" s="56"/>
      <c r="GT61" s="56">
        <v>-1.0080000162124634</v>
      </c>
      <c r="GU61" s="56"/>
      <c r="GV61" s="204"/>
    </row>
    <row r="62" spans="1:204" x14ac:dyDescent="0.2">
      <c r="A62" s="190" t="s">
        <v>90</v>
      </c>
      <c r="B62" s="191"/>
      <c r="C62" s="191"/>
      <c r="D62" s="191"/>
      <c r="E62" s="17"/>
      <c r="F62" s="17"/>
      <c r="G62" s="17"/>
      <c r="H62" s="17"/>
      <c r="I62" s="17"/>
      <c r="J62" s="17"/>
      <c r="K62" s="17"/>
      <c r="L62" s="20"/>
      <c r="M62" s="59">
        <f>IF(OR(M32=0,S7=0),0,ABS(1000*O62/(SQRT(3)*M32*S7)))</f>
        <v>53.1088524103723</v>
      </c>
      <c r="N62" s="60"/>
      <c r="O62" s="56">
        <v>-0.50400000810623169</v>
      </c>
      <c r="P62" s="56"/>
      <c r="Q62" s="56"/>
      <c r="R62" s="56">
        <v>0.28799998760223389</v>
      </c>
      <c r="S62" s="56"/>
      <c r="T62" s="204"/>
      <c r="U62" s="59">
        <f>IF(OR(U32=0,AA7=0),0,ABS(1000*W62/(SQRT(3)*U32*AA7)))</f>
        <v>84.913032916872552</v>
      </c>
      <c r="V62" s="60"/>
      <c r="W62" s="56">
        <v>-0.79199999570846558</v>
      </c>
      <c r="X62" s="56"/>
      <c r="Y62" s="56"/>
      <c r="Z62" s="56">
        <v>-0.14399999380111694</v>
      </c>
      <c r="AA62" s="56"/>
      <c r="AB62" s="204"/>
      <c r="AC62" s="59">
        <f>IF(OR(AC32=0,AI7=0),0,ABS(1000*AE62/(SQRT(3)*AC32*AI7)))</f>
        <v>103.76323514388991</v>
      </c>
      <c r="AD62" s="60"/>
      <c r="AE62" s="56">
        <v>-0.85000002384185791</v>
      </c>
      <c r="AF62" s="56"/>
      <c r="AG62" s="56"/>
      <c r="AH62" s="56">
        <v>-0.21600000560283661</v>
      </c>
      <c r="AI62" s="56"/>
      <c r="AJ62" s="204"/>
      <c r="AK62" s="59">
        <f>IF(OR(AK32=0,AQ7=0),0,ABS(1000*AM62/(SQRT(3)*AK32*AQ7)))</f>
        <v>51.606217189545369</v>
      </c>
      <c r="AL62" s="60"/>
      <c r="AM62" s="56">
        <v>-0.41800001263618469</v>
      </c>
      <c r="AN62" s="56"/>
      <c r="AO62" s="56"/>
      <c r="AP62" s="56">
        <v>0.25900000333786011</v>
      </c>
      <c r="AQ62" s="56"/>
      <c r="AR62" s="204"/>
      <c r="AS62" s="59">
        <f>IF(OR(AS32=0,AY7=0),0,ABS(1000*AU62/(SQRT(3)*AS32*AY7)))</f>
        <v>81.396881061851971</v>
      </c>
      <c r="AT62" s="60"/>
      <c r="AU62" s="56">
        <v>-0.67699998617172241</v>
      </c>
      <c r="AV62" s="56"/>
      <c r="AW62" s="56"/>
      <c r="AX62" s="56">
        <v>-0.17299999296665192</v>
      </c>
      <c r="AY62" s="56"/>
      <c r="AZ62" s="204"/>
      <c r="BA62" s="59">
        <f>IF(OR(BA32=0,BG7=0),0,ABS(1000*BC62/(SQRT(3)*BA32*BG7)))</f>
        <v>50.069697702858001</v>
      </c>
      <c r="BB62" s="60"/>
      <c r="BC62" s="56">
        <v>-0.44600000977516174</v>
      </c>
      <c r="BD62" s="56"/>
      <c r="BE62" s="56"/>
      <c r="BF62" s="56">
        <v>0.27399998903274536</v>
      </c>
      <c r="BG62" s="56"/>
      <c r="BH62" s="204"/>
      <c r="BI62" s="59">
        <f>IF(OR(BI32=0,BO7=0),0,ABS(1000*BK62/(SQRT(3)*BI32*BO7)))</f>
        <v>59.841862513151185</v>
      </c>
      <c r="BJ62" s="60"/>
      <c r="BK62" s="56">
        <v>-0.56199997663497925</v>
      </c>
      <c r="BL62" s="56"/>
      <c r="BM62" s="56"/>
      <c r="BN62" s="56">
        <v>0.21600000560283661</v>
      </c>
      <c r="BO62" s="56"/>
      <c r="BP62" s="204"/>
      <c r="BQ62" s="59">
        <f>IF(OR(BQ32=0,BW7=0),0,ABS(1000*BS62/(SQRT(3)*BQ32*BW7)))</f>
        <v>72.623330450238853</v>
      </c>
      <c r="BR62" s="60"/>
      <c r="BS62" s="56">
        <v>-0.66200000047683716</v>
      </c>
      <c r="BT62" s="56"/>
      <c r="BU62" s="56"/>
      <c r="BV62" s="56">
        <v>4.3999999761581421E-2</v>
      </c>
      <c r="BW62" s="56"/>
      <c r="BX62" s="204"/>
      <c r="BY62" s="59">
        <f>IF(OR(BY32=0,CE7=0),0,ABS(1000*CA62/(SQRT(3)*BY32*CE7)))</f>
        <v>78.708903791693174</v>
      </c>
      <c r="BZ62" s="60"/>
      <c r="CA62" s="56">
        <v>-0.67699998617172241</v>
      </c>
      <c r="CB62" s="56"/>
      <c r="CC62" s="56"/>
      <c r="CD62" s="56">
        <v>-0.18799999356269836</v>
      </c>
      <c r="CE62" s="56"/>
      <c r="CF62" s="204"/>
      <c r="CG62" s="59">
        <f>IF(OR(CG32=0,CM7=0),0,ABS(1000*CI62/(SQRT(3)*CG32*CM7)))</f>
        <v>104.89918196933635</v>
      </c>
      <c r="CH62" s="60"/>
      <c r="CI62" s="56">
        <v>-0.90700000524520874</v>
      </c>
      <c r="CJ62" s="56"/>
      <c r="CK62" s="56"/>
      <c r="CL62" s="56">
        <v>-0.460999995470047</v>
      </c>
      <c r="CM62" s="56"/>
      <c r="CN62" s="204"/>
      <c r="CO62" s="59">
        <f>IF(OR(CO32=0,CU7=0),0,ABS(1000*CQ62/(SQRT(3)*CO32*CU7)))</f>
        <v>112.61490694745939</v>
      </c>
      <c r="CP62" s="60"/>
      <c r="CQ62" s="56">
        <v>-1.0369999408721924</v>
      </c>
      <c r="CR62" s="56"/>
      <c r="CS62" s="56"/>
      <c r="CT62" s="56">
        <v>-0.31700000166893005</v>
      </c>
      <c r="CU62" s="56"/>
      <c r="CV62" s="204"/>
      <c r="CW62" s="59">
        <f>IF(OR(CW32=0,DC7=0),0,ABS(1000*CY62/(SQRT(3)*CW32*DC7)))</f>
        <v>74.73209416408055</v>
      </c>
      <c r="CX62" s="60"/>
      <c r="CY62" s="56">
        <v>-0.66200000047683716</v>
      </c>
      <c r="CZ62" s="56"/>
      <c r="DA62" s="56"/>
      <c r="DB62" s="56">
        <v>-0.28799998760223389</v>
      </c>
      <c r="DC62" s="56"/>
      <c r="DD62" s="204"/>
      <c r="DE62" s="59">
        <f>IF(OR(DE32=0,DK7=0),0,ABS(1000*DG62/(SQRT(3)*DE32*DK7)))</f>
        <v>111.66780547120058</v>
      </c>
      <c r="DF62" s="60"/>
      <c r="DG62" s="56">
        <v>-0.9649999737739563</v>
      </c>
      <c r="DH62" s="56"/>
      <c r="DI62" s="56"/>
      <c r="DJ62" s="56">
        <v>-0.47499999403953552</v>
      </c>
      <c r="DK62" s="56"/>
      <c r="DL62" s="204"/>
      <c r="DM62" s="59">
        <f>IF(OR(DM32=0,DS7=0),0,ABS(1000*DO62/(SQRT(3)*DM32*DS7)))</f>
        <v>96.835778683583555</v>
      </c>
      <c r="DN62" s="60"/>
      <c r="DO62" s="56">
        <v>-0.86400002241134644</v>
      </c>
      <c r="DP62" s="56"/>
      <c r="DQ62" s="56"/>
      <c r="DR62" s="56">
        <v>-0.34599998593330383</v>
      </c>
      <c r="DS62" s="56"/>
      <c r="DT62" s="204"/>
      <c r="DU62" s="59">
        <f>IF(OR(DU32=0,EA7=0),0,ABS(1000*DW62/(SQRT(3)*DU32*EA7)))</f>
        <v>103.07120472065871</v>
      </c>
      <c r="DV62" s="60"/>
      <c r="DW62" s="56">
        <v>-0.93599998950958252</v>
      </c>
      <c r="DX62" s="56"/>
      <c r="DY62" s="56"/>
      <c r="DZ62" s="56">
        <v>-0.36000001430511475</v>
      </c>
      <c r="EA62" s="56"/>
      <c r="EB62" s="204"/>
      <c r="EC62" s="59">
        <f>IF(OR(EC32=0,EI7=0),0,ABS(1000*EE62/(SQRT(3)*EC32*EI7)))</f>
        <v>92.339173680315668</v>
      </c>
      <c r="ED62" s="60"/>
      <c r="EE62" s="56">
        <v>-0.7630000114440918</v>
      </c>
      <c r="EF62" s="56"/>
      <c r="EG62" s="56"/>
      <c r="EH62" s="56">
        <v>-0.25900000333786011</v>
      </c>
      <c r="EI62" s="56"/>
      <c r="EJ62" s="204"/>
      <c r="EK62" s="59">
        <f>IF(OR(EK32=0,EQ7=0),0,ABS(1000*EM62/(SQRT(3)*EK32*EQ7)))</f>
        <v>105.63922922551124</v>
      </c>
      <c r="EL62" s="60"/>
      <c r="EM62" s="56">
        <v>-0.87800002098083496</v>
      </c>
      <c r="EN62" s="56"/>
      <c r="EO62" s="56"/>
      <c r="EP62" s="56">
        <v>-0.28799998760223389</v>
      </c>
      <c r="EQ62" s="56"/>
      <c r="ER62" s="204"/>
      <c r="ES62" s="59">
        <f>IF(OR(ES32=0,EY7=0),0,ABS(1000*EU62/(SQRT(3)*ES32*EY7)))</f>
        <v>68.800670540830822</v>
      </c>
      <c r="ET62" s="60"/>
      <c r="EU62" s="56">
        <v>-0.61900001764297485</v>
      </c>
      <c r="EV62" s="56"/>
      <c r="EW62" s="56"/>
      <c r="EX62" s="56">
        <v>0.15800000727176666</v>
      </c>
      <c r="EY62" s="56"/>
      <c r="EZ62" s="204"/>
      <c r="FA62" s="59">
        <f>IF(OR(FA32=0,FG7=0),0,ABS(1000*FC62/(SQRT(3)*FA32*FG7)))</f>
        <v>83.947778294765158</v>
      </c>
      <c r="FB62" s="60"/>
      <c r="FC62" s="56">
        <v>-0.77799999713897705</v>
      </c>
      <c r="FD62" s="56"/>
      <c r="FE62" s="56"/>
      <c r="FF62" s="56">
        <v>-0.17299999296665192</v>
      </c>
      <c r="FG62" s="56"/>
      <c r="FH62" s="204"/>
      <c r="FI62" s="59">
        <f>IF(OR(FI32=0,FO7=0),0,ABS(1000*FK62/(SQRT(3)*FI32*FO7)))</f>
        <v>68.816446800595315</v>
      </c>
      <c r="FJ62" s="60"/>
      <c r="FK62" s="56">
        <v>-0.5899999737739563</v>
      </c>
      <c r="FL62" s="56"/>
      <c r="FM62" s="56"/>
      <c r="FN62" s="56">
        <v>0.24500000476837158</v>
      </c>
      <c r="FO62" s="56"/>
      <c r="FP62" s="204"/>
      <c r="FQ62" s="59">
        <f>IF(OR(FQ32=0,FW7=0),0,ABS(1000*FS62/(SQRT(3)*FQ32*FW7)))</f>
        <v>94.549679277824225</v>
      </c>
      <c r="FR62" s="60"/>
      <c r="FS62" s="56">
        <v>-0.77799999713897705</v>
      </c>
      <c r="FT62" s="56"/>
      <c r="FU62" s="56"/>
      <c r="FV62" s="56">
        <v>-0.18700000643730164</v>
      </c>
      <c r="FW62" s="56"/>
      <c r="FX62" s="204"/>
      <c r="FY62" s="59">
        <f>IF(OR(FY32=0,GE7=0),0,ABS(1000*GA62/(SQRT(3)*FY32*GE7)))</f>
        <v>92.336801637919649</v>
      </c>
      <c r="FZ62" s="60"/>
      <c r="GA62" s="56">
        <v>-0.79199999570846558</v>
      </c>
      <c r="GB62" s="56"/>
      <c r="GC62" s="56"/>
      <c r="GD62" s="56">
        <v>-0.17299999296665192</v>
      </c>
      <c r="GE62" s="56"/>
      <c r="GF62" s="204"/>
      <c r="GG62" s="59">
        <f>IF(OR(GG32=0,GM7=0),0,ABS(1000*GI62/(SQRT(3)*GG32*GM7)))</f>
        <v>62.536546296548863</v>
      </c>
      <c r="GH62" s="60"/>
      <c r="GI62" s="56">
        <v>-0.60500001907348633</v>
      </c>
      <c r="GJ62" s="56"/>
      <c r="GK62" s="56"/>
      <c r="GL62" s="56">
        <v>0.25900000333786011</v>
      </c>
      <c r="GM62" s="56"/>
      <c r="GN62" s="204"/>
      <c r="GO62" s="59">
        <f>IF(OR(GO32=0,GU7=0),0,ABS(1000*GQ62/(SQRT(3)*GO32*GU7)))</f>
        <v>110.62942675305077</v>
      </c>
      <c r="GP62" s="60"/>
      <c r="GQ62" s="56">
        <v>-0.94999998807907104</v>
      </c>
      <c r="GR62" s="56"/>
      <c r="GS62" s="56"/>
      <c r="GT62" s="56">
        <v>-0.20200000703334808</v>
      </c>
      <c r="GU62" s="56"/>
      <c r="GV62" s="204"/>
    </row>
    <row r="63" spans="1:204" x14ac:dyDescent="0.2">
      <c r="A63" s="190" t="s">
        <v>91</v>
      </c>
      <c r="B63" s="191"/>
      <c r="C63" s="191"/>
      <c r="D63" s="191"/>
      <c r="E63" s="17"/>
      <c r="F63" s="17"/>
      <c r="G63" s="17"/>
      <c r="H63" s="17"/>
      <c r="I63" s="17"/>
      <c r="J63" s="17"/>
      <c r="K63" s="17"/>
      <c r="L63" s="20"/>
      <c r="M63" s="59">
        <f>IF(OR(M32=0,S7=0),0,ABS(1000*O63/(SQRT(3)*M32*S7)))</f>
        <v>14.436334071364252</v>
      </c>
      <c r="N63" s="60"/>
      <c r="O63" s="56">
        <v>-0.13699999451637268</v>
      </c>
      <c r="P63" s="56"/>
      <c r="Q63" s="56"/>
      <c r="R63" s="56">
        <v>-0.25900000333786011</v>
      </c>
      <c r="S63" s="56"/>
      <c r="T63" s="204"/>
      <c r="U63" s="59">
        <f>IF(OR(U32=0,AA7=0),0,ABS(1000*W63/(SQRT(3)*U32*AA7)))</f>
        <v>16.189226581848338</v>
      </c>
      <c r="V63" s="60"/>
      <c r="W63" s="56">
        <v>-0.15099999308586121</v>
      </c>
      <c r="X63" s="56"/>
      <c r="Y63" s="56"/>
      <c r="Z63" s="56">
        <v>-0.25900000333786011</v>
      </c>
      <c r="AA63" s="56"/>
      <c r="AB63" s="204"/>
      <c r="AC63" s="59">
        <f>IF(OR(AC32=0,AI7=0),0,ABS(1000*AE63/(SQRT(3)*AC32*AI7)))</f>
        <v>14.89307585261847</v>
      </c>
      <c r="AD63" s="60"/>
      <c r="AE63" s="56">
        <v>-0.12200000137090683</v>
      </c>
      <c r="AF63" s="56"/>
      <c r="AG63" s="56"/>
      <c r="AH63" s="56">
        <v>-0.25900000333786011</v>
      </c>
      <c r="AI63" s="56"/>
      <c r="AJ63" s="204"/>
      <c r="AK63" s="59">
        <f>IF(OR(AK32=0,AQ7=0),0,ABS(1000*AM63/(SQRT(3)*AK32*AQ7)))</f>
        <v>21.3585524902781</v>
      </c>
      <c r="AL63" s="60"/>
      <c r="AM63" s="56">
        <v>-0.17299999296665192</v>
      </c>
      <c r="AN63" s="56"/>
      <c r="AO63" s="56"/>
      <c r="AP63" s="56">
        <v>-0.29499998688697815</v>
      </c>
      <c r="AQ63" s="56"/>
      <c r="AR63" s="204"/>
      <c r="AS63" s="59">
        <f>IF(OR(AS32=0,AY7=0),0,ABS(1000*AU63/(SQRT(3)*AS32*AY7)))</f>
        <v>9.4983072838716378</v>
      </c>
      <c r="AT63" s="60"/>
      <c r="AU63" s="56">
        <v>-7.9000003635883331E-2</v>
      </c>
      <c r="AV63" s="56"/>
      <c r="AW63" s="56"/>
      <c r="AX63" s="56">
        <v>-5.7999998331069946E-2</v>
      </c>
      <c r="AY63" s="56"/>
      <c r="AZ63" s="204"/>
      <c r="BA63" s="59">
        <f>IF(OR(BA32=0,BG7=0),0,ABS(1000*BC63/(SQRT(3)*BA32*BG7)))</f>
        <v>16.951847177658454</v>
      </c>
      <c r="BB63" s="60"/>
      <c r="BC63" s="56">
        <v>-0.15099999308586121</v>
      </c>
      <c r="BD63" s="56"/>
      <c r="BE63" s="56"/>
      <c r="BF63" s="56">
        <v>-0.27399998903274536</v>
      </c>
      <c r="BG63" s="56"/>
      <c r="BH63" s="204"/>
      <c r="BI63" s="59">
        <f>IF(OR(BI32=0,BO7=0),0,ABS(1000*BK63/(SQRT(3)*BI32*BO7)))</f>
        <v>20.657156855203048</v>
      </c>
      <c r="BJ63" s="60"/>
      <c r="BK63" s="56">
        <v>-0.1940000057220459</v>
      </c>
      <c r="BL63" s="56"/>
      <c r="BM63" s="56"/>
      <c r="BN63" s="56">
        <v>-0.29499998688697815</v>
      </c>
      <c r="BO63" s="56"/>
      <c r="BP63" s="204"/>
      <c r="BQ63" s="59">
        <f>IF(OR(BQ32=0,BW7=0),0,ABS(1000*BS63/(SQRT(3)*BQ32*BW7)))</f>
        <v>5.4851458821828079</v>
      </c>
      <c r="BR63" s="60"/>
      <c r="BS63" s="56">
        <v>-5.000000074505806E-2</v>
      </c>
      <c r="BT63" s="56"/>
      <c r="BU63" s="56"/>
      <c r="BV63" s="56">
        <v>-5.000000074505806E-2</v>
      </c>
      <c r="BW63" s="56"/>
      <c r="BX63" s="204"/>
      <c r="BY63" s="59">
        <f>IF(OR(BY32=0,CE7=0),0,ABS(1000*CA63/(SQRT(3)*BY32*CE7)))</f>
        <v>23.484784998911763</v>
      </c>
      <c r="BZ63" s="60"/>
      <c r="CA63" s="56">
        <v>-0.20200000703334808</v>
      </c>
      <c r="CB63" s="56"/>
      <c r="CC63" s="56"/>
      <c r="CD63" s="56">
        <v>-0.3529999852180481</v>
      </c>
      <c r="CE63" s="56"/>
      <c r="CF63" s="204"/>
      <c r="CG63" s="59">
        <f>IF(OR(CG32=0,CM7=0),0,ABS(1000*CI63/(SQRT(3)*CG32*CM7)))</f>
        <v>7.5175816300732521</v>
      </c>
      <c r="CH63" s="60"/>
      <c r="CI63" s="56">
        <v>-6.4999997615814209E-2</v>
      </c>
      <c r="CJ63" s="56"/>
      <c r="CK63" s="56"/>
      <c r="CL63" s="56">
        <v>-7.1999996900558472E-2</v>
      </c>
      <c r="CM63" s="56"/>
      <c r="CN63" s="204"/>
      <c r="CO63" s="59">
        <f>IF(OR(CO32=0,CU7=0),0,ABS(1000*CQ63/(SQRT(3)*CO32*CU7)))</f>
        <v>18.787250936065181</v>
      </c>
      <c r="CP63" s="60"/>
      <c r="CQ63" s="56">
        <v>-0.17299999296665192</v>
      </c>
      <c r="CR63" s="56"/>
      <c r="CS63" s="56"/>
      <c r="CT63" s="56">
        <v>-0.27399998903274536</v>
      </c>
      <c r="CU63" s="56"/>
      <c r="CV63" s="204"/>
      <c r="CW63" s="59">
        <f>IF(OR(CW32=0,DC7=0),0,ABS(1000*CY63/(SQRT(3)*CW32*DC7)))</f>
        <v>14.67548622051701</v>
      </c>
      <c r="CX63" s="60"/>
      <c r="CY63" s="56">
        <v>-0.12999999523162842</v>
      </c>
      <c r="CZ63" s="56"/>
      <c r="DA63" s="56"/>
      <c r="DB63" s="56">
        <v>-0.26600000262260437</v>
      </c>
      <c r="DC63" s="56"/>
      <c r="DD63" s="204"/>
      <c r="DE63" s="59">
        <f>IF(OR(DE32=0,DK7=0),0,ABS(1000*DG63/(SQRT(3)*DE32*DK7)))</f>
        <v>6.711640110863879</v>
      </c>
      <c r="DF63" s="60"/>
      <c r="DG63" s="56">
        <v>-5.7999998331069946E-2</v>
      </c>
      <c r="DH63" s="56"/>
      <c r="DI63" s="56"/>
      <c r="DJ63" s="56">
        <v>-6.4999997615814209E-2</v>
      </c>
      <c r="DK63" s="56"/>
      <c r="DL63" s="204"/>
      <c r="DM63" s="59">
        <f>IF(OR(DM32=0,DS7=0),0,ABS(1000*DO63/(SQRT(3)*DM32*DS7)))</f>
        <v>16.139295333864613</v>
      </c>
      <c r="DN63" s="60"/>
      <c r="DO63" s="56">
        <v>-0.14399999380111694</v>
      </c>
      <c r="DP63" s="56"/>
      <c r="DQ63" s="56"/>
      <c r="DR63" s="56">
        <v>-0.22300000488758087</v>
      </c>
      <c r="DS63" s="56"/>
      <c r="DT63" s="204"/>
      <c r="DU63" s="59">
        <f>IF(OR(DU32=0,EA7=0),0,ABS(1000*DW63/(SQRT(3)*DU32*EA7)))</f>
        <v>16.62793950278299</v>
      </c>
      <c r="DV63" s="60"/>
      <c r="DW63" s="56">
        <v>-0.15099999308586121</v>
      </c>
      <c r="DX63" s="56"/>
      <c r="DY63" s="56"/>
      <c r="DZ63" s="56">
        <v>-0.27399998903274536</v>
      </c>
      <c r="EA63" s="56"/>
      <c r="EB63" s="204"/>
      <c r="EC63" s="59">
        <f>IF(OR(EC32=0,EI7=0),0,ABS(1000*EE63/(SQRT(3)*EC32*EI7)))</f>
        <v>21.783816086005327</v>
      </c>
      <c r="ED63" s="60"/>
      <c r="EE63" s="56">
        <v>-0.18000000715255737</v>
      </c>
      <c r="EF63" s="56"/>
      <c r="EG63" s="56"/>
      <c r="EH63" s="56">
        <v>-0.28099998831748962</v>
      </c>
      <c r="EI63" s="56"/>
      <c r="EJ63" s="204"/>
      <c r="EK63" s="59">
        <f>IF(OR(EK32=0,EQ7=0),0,ABS(1000*EM63/(SQRT(3)*EK32*EQ7)))</f>
        <v>10.347350574978087</v>
      </c>
      <c r="EL63" s="60"/>
      <c r="EM63" s="56">
        <v>-8.6000002920627594E-2</v>
      </c>
      <c r="EN63" s="56"/>
      <c r="EO63" s="56"/>
      <c r="EP63" s="56">
        <v>-5.000000074505806E-2</v>
      </c>
      <c r="EQ63" s="56"/>
      <c r="ER63" s="204"/>
      <c r="ES63" s="59">
        <f>IF(OR(ES32=0,EY7=0),0,ABS(1000*EU63/(SQRT(3)*ES32*EY7)))</f>
        <v>9.5587361854734176</v>
      </c>
      <c r="ET63" s="60"/>
      <c r="EU63" s="56">
        <v>-8.6000002920627594E-2</v>
      </c>
      <c r="EV63" s="56"/>
      <c r="EW63" s="56"/>
      <c r="EX63" s="56">
        <v>-0.18700000643730164</v>
      </c>
      <c r="EY63" s="56"/>
      <c r="EZ63" s="204"/>
      <c r="FA63" s="59">
        <f>IF(OR(FA32=0,FG7=0),0,ABS(1000*FC63/(SQRT(3)*FA32*FG7)))</f>
        <v>15.53789151480461</v>
      </c>
      <c r="FB63" s="60"/>
      <c r="FC63" s="56">
        <v>-0.14399999380111694</v>
      </c>
      <c r="FD63" s="56"/>
      <c r="FE63" s="56"/>
      <c r="FF63" s="56">
        <v>-0.25200000405311584</v>
      </c>
      <c r="FG63" s="56"/>
      <c r="FH63" s="204"/>
      <c r="FI63" s="59">
        <f>IF(OR(FI32=0,FO7=0),0,ABS(1000*FK63/(SQRT(3)*FI32*FO7)))</f>
        <v>5.015436346532641</v>
      </c>
      <c r="FJ63" s="60"/>
      <c r="FK63" s="56">
        <v>-4.3000001460313797E-2</v>
      </c>
      <c r="FL63" s="56"/>
      <c r="FM63" s="56"/>
      <c r="FN63" s="56">
        <v>-2.199999988079071E-2</v>
      </c>
      <c r="FO63" s="56"/>
      <c r="FP63" s="204"/>
      <c r="FQ63" s="59">
        <f>IF(OR(FQ32=0,FW7=0),0,ABS(1000*FS63/(SQRT(3)*FQ32*FW7)))</f>
        <v>18.350900989362724</v>
      </c>
      <c r="FR63" s="60"/>
      <c r="FS63" s="56">
        <v>-0.15099999308586121</v>
      </c>
      <c r="FT63" s="56"/>
      <c r="FU63" s="56"/>
      <c r="FV63" s="56">
        <v>-0.26600000262260437</v>
      </c>
      <c r="FW63" s="56"/>
      <c r="FX63" s="204"/>
      <c r="FY63" s="59">
        <f>IF(OR(FY32=0,GE7=0),0,ABS(1000*GA63/(SQRT(3)*FY32*GE7)))</f>
        <v>5.0132356398809641</v>
      </c>
      <c r="FZ63" s="60"/>
      <c r="GA63" s="56">
        <v>-4.3000001460313797E-2</v>
      </c>
      <c r="GB63" s="56"/>
      <c r="GC63" s="56"/>
      <c r="GD63" s="56">
        <v>-2.8999999165534973E-2</v>
      </c>
      <c r="GE63" s="56"/>
      <c r="GF63" s="204"/>
      <c r="GG63" s="59">
        <f>IF(OR(GG32=0,GM7=0),0,ABS(1000*GI63/(SQRT(3)*GG32*GM7)))</f>
        <v>12.610675195671403</v>
      </c>
      <c r="GH63" s="60"/>
      <c r="GI63" s="56">
        <v>-0.12200000137090683</v>
      </c>
      <c r="GJ63" s="56"/>
      <c r="GK63" s="56"/>
      <c r="GL63" s="56">
        <v>-0.25900000333786011</v>
      </c>
      <c r="GM63" s="56"/>
      <c r="GN63" s="204"/>
      <c r="GO63" s="59">
        <f>IF(OR(GO32=0,GU7=0),0,ABS(1000*GQ63/(SQRT(3)*GO32*GU7)))</f>
        <v>18.399421527149048</v>
      </c>
      <c r="GP63" s="60"/>
      <c r="GQ63" s="56">
        <v>-0.15800000727176666</v>
      </c>
      <c r="GR63" s="56"/>
      <c r="GS63" s="56"/>
      <c r="GT63" s="56">
        <v>-0.25200000405311584</v>
      </c>
      <c r="GU63" s="56"/>
      <c r="GV63" s="204"/>
    </row>
    <row r="64" spans="1:204" x14ac:dyDescent="0.2">
      <c r="A64" s="190" t="s">
        <v>92</v>
      </c>
      <c r="B64" s="191"/>
      <c r="C64" s="191"/>
      <c r="D64" s="191"/>
      <c r="E64" s="17"/>
      <c r="F64" s="17"/>
      <c r="G64" s="17"/>
      <c r="H64" s="17"/>
      <c r="I64" s="17"/>
      <c r="J64" s="17"/>
      <c r="K64" s="17"/>
      <c r="L64" s="20"/>
      <c r="M64" s="59">
        <f>IF(OR(M32=0,S7=0),0,ABS(1000*O64/(SQRT(3)*M32*S7)))</f>
        <v>80.927774503346185</v>
      </c>
      <c r="N64" s="60"/>
      <c r="O64" s="56">
        <v>0.76800000667572021</v>
      </c>
      <c r="P64" s="56"/>
      <c r="Q64" s="56"/>
      <c r="R64" s="56">
        <v>1.0800000429153442</v>
      </c>
      <c r="S64" s="56"/>
      <c r="T64" s="204"/>
      <c r="U64" s="59">
        <f>IF(OR(U32=0,AA7=0),0,ABS(1000*W64/(SQRT(3)*U32*AA7)))</f>
        <v>110.64424978437057</v>
      </c>
      <c r="V64" s="60"/>
      <c r="W64" s="56">
        <v>1.031999945640564</v>
      </c>
      <c r="X64" s="56"/>
      <c r="Y64" s="56"/>
      <c r="Z64" s="56">
        <v>1.128000020980835</v>
      </c>
      <c r="AA64" s="56"/>
      <c r="AB64" s="204"/>
      <c r="AC64" s="59">
        <f>IF(OR(AC32=0,AI7=0),0,ABS(1000*AE64/(SQRT(3)*AC32*AI7)))</f>
        <v>240.24240785395403</v>
      </c>
      <c r="AD64" s="60"/>
      <c r="AE64" s="56">
        <v>1.968000054359436</v>
      </c>
      <c r="AF64" s="56"/>
      <c r="AG64" s="56"/>
      <c r="AH64" s="56">
        <v>1.2960000038146973</v>
      </c>
      <c r="AI64" s="56"/>
      <c r="AJ64" s="204"/>
      <c r="AK64" s="59">
        <f>IF(OR(AK32=0,AQ7=0),0,ABS(1000*AM64/(SQRT(3)*AK32*AQ7)))</f>
        <v>234.0798714372051</v>
      </c>
      <c r="AL64" s="60"/>
      <c r="AM64" s="56">
        <v>1.8960000276565552</v>
      </c>
      <c r="AN64" s="56"/>
      <c r="AO64" s="56"/>
      <c r="AP64" s="56">
        <v>1.1759999990463257</v>
      </c>
      <c r="AQ64" s="56"/>
      <c r="AR64" s="204"/>
      <c r="AS64" s="59">
        <f>IF(OR(AS32=0,AY7=0),0,ABS(1000*AU64/(SQRT(3)*AS32*AY7)))</f>
        <v>187.56149541000678</v>
      </c>
      <c r="AT64" s="60"/>
      <c r="AU64" s="56">
        <v>1.559999942779541</v>
      </c>
      <c r="AV64" s="56"/>
      <c r="AW64" s="56"/>
      <c r="AX64" s="56">
        <v>1.2000000476837158</v>
      </c>
      <c r="AY64" s="56"/>
      <c r="AZ64" s="204"/>
      <c r="BA64" s="59">
        <f>IF(OR(BA32=0,BG7=0),0,ABS(1000*BC64/(SQRT(3)*BA32*BG7)))</f>
        <v>121.24501005079679</v>
      </c>
      <c r="BB64" s="60"/>
      <c r="BC64" s="56">
        <v>1.0800000429153442</v>
      </c>
      <c r="BD64" s="56"/>
      <c r="BE64" s="56"/>
      <c r="BF64" s="56">
        <v>1.128000020980835</v>
      </c>
      <c r="BG64" s="56"/>
      <c r="BH64" s="204"/>
      <c r="BI64" s="59">
        <f>IF(OR(BI32=0,BO7=0),0,ABS(1000*BK64/(SQRT(3)*BI32*BO7)))</f>
        <v>15.333146244128725</v>
      </c>
      <c r="BJ64" s="60"/>
      <c r="BK64" s="56">
        <v>0.14399999380111694</v>
      </c>
      <c r="BL64" s="56"/>
      <c r="BM64" s="56"/>
      <c r="BN64" s="56">
        <v>0.79199999570846558</v>
      </c>
      <c r="BO64" s="56"/>
      <c r="BP64" s="204"/>
      <c r="BQ64" s="59">
        <f>IF(OR(BQ32=0,BW7=0),0,ABS(1000*BS64/(SQRT(3)*BQ32*BW7)))</f>
        <v>60.556008119940962</v>
      </c>
      <c r="BR64" s="60"/>
      <c r="BS64" s="56">
        <v>0.55199998617172241</v>
      </c>
      <c r="BT64" s="56"/>
      <c r="BU64" s="56"/>
      <c r="BV64" s="56">
        <v>0.8399999737739563</v>
      </c>
      <c r="BW64" s="56"/>
      <c r="BX64" s="204"/>
      <c r="BY64" s="59">
        <f>IF(OR(BY32=0,CE7=0),0,ABS(1000*CA64/(SQRT(3)*BY32*CE7)))</f>
        <v>220.43144285680143</v>
      </c>
      <c r="BZ64" s="60"/>
      <c r="CA64" s="56">
        <v>1.8960000276565552</v>
      </c>
      <c r="CB64" s="56"/>
      <c r="CC64" s="56"/>
      <c r="CD64" s="56">
        <v>1.3680000305175781</v>
      </c>
      <c r="CE64" s="56"/>
      <c r="CF64" s="204"/>
      <c r="CG64" s="59">
        <f>IF(OR(CG32=0,CM7=0),0,ABS(1000*CI64/(SQRT(3)*CG32*CM7)))</f>
        <v>205.4034713352911</v>
      </c>
      <c r="CH64" s="60"/>
      <c r="CI64" s="56">
        <v>1.7760000228881836</v>
      </c>
      <c r="CJ64" s="56"/>
      <c r="CK64" s="56"/>
      <c r="CL64" s="56">
        <v>1.1039999723434448</v>
      </c>
      <c r="CM64" s="56"/>
      <c r="CN64" s="204"/>
      <c r="CO64" s="59">
        <f>IF(OR(CO32=0,CU7=0),0,ABS(1000*CQ64/(SQRT(3)*CO32*CU7)))</f>
        <v>138.13516370018741</v>
      </c>
      <c r="CP64" s="60"/>
      <c r="CQ64" s="56">
        <v>1.2719999551773071</v>
      </c>
      <c r="CR64" s="56"/>
      <c r="CS64" s="56"/>
      <c r="CT64" s="56">
        <v>1.1759999990463257</v>
      </c>
      <c r="CU64" s="56"/>
      <c r="CV64" s="204"/>
      <c r="CW64" s="59">
        <f>IF(OR(CW32=0,DC7=0),0,ABS(1000*CY64/(SQRT(3)*CW32*DC7)))</f>
        <v>178.81516076919513</v>
      </c>
      <c r="CX64" s="60"/>
      <c r="CY64" s="56">
        <v>1.5839999914169312</v>
      </c>
      <c r="CZ64" s="56"/>
      <c r="DA64" s="56"/>
      <c r="DB64" s="56">
        <v>1.2480000257492065</v>
      </c>
      <c r="DC64" s="56"/>
      <c r="DD64" s="204"/>
      <c r="DE64" s="59">
        <f>IF(OR(DE32=0,DK7=0),0,ABS(1000*DG64/(SQRT(3)*DE32*DK7)))</f>
        <v>122.1981400449671</v>
      </c>
      <c r="DF64" s="60"/>
      <c r="DG64" s="56">
        <v>1.0559999942779541</v>
      </c>
      <c r="DH64" s="56"/>
      <c r="DI64" s="56"/>
      <c r="DJ64" s="56">
        <v>0.93599998950958252</v>
      </c>
      <c r="DK64" s="56"/>
      <c r="DL64" s="204"/>
      <c r="DM64" s="59">
        <f>IF(OR(DM32=0,DS7=0),0,ABS(1000*DO64/(SQRT(3)*DM32*DS7)))</f>
        <v>172.15249246841702</v>
      </c>
      <c r="DN64" s="60"/>
      <c r="DO64" s="56">
        <v>1.5360000133514404</v>
      </c>
      <c r="DP64" s="56"/>
      <c r="DQ64" s="56"/>
      <c r="DR64" s="56">
        <v>1.0080000162124634</v>
      </c>
      <c r="DS64" s="56"/>
      <c r="DT64" s="204"/>
      <c r="DU64" s="59">
        <f>IF(OR(DU32=0,EA7=0),0,ABS(1000*DW64/(SQRT(3)*DU32*EA7)))</f>
        <v>190.28530809123882</v>
      </c>
      <c r="DV64" s="60"/>
      <c r="DW64" s="56">
        <v>1.7280000448226929</v>
      </c>
      <c r="DX64" s="56"/>
      <c r="DY64" s="56"/>
      <c r="DZ64" s="56">
        <v>1.128000020980835</v>
      </c>
      <c r="EA64" s="56"/>
      <c r="EB64" s="204"/>
      <c r="EC64" s="59">
        <f>IF(OR(EC32=0,EI7=0),0,ABS(1000*EE64/(SQRT(3)*EC32*EI7)))</f>
        <v>197.50658763830103</v>
      </c>
      <c r="ED64" s="60"/>
      <c r="EE64" s="56">
        <v>1.6319999694824219</v>
      </c>
      <c r="EF64" s="56"/>
      <c r="EG64" s="56"/>
      <c r="EH64" s="56">
        <v>1.128000020980835</v>
      </c>
      <c r="EI64" s="56"/>
      <c r="EJ64" s="204"/>
      <c r="EK64" s="59">
        <f>IF(OR(EK32=0,EQ7=0),0,ABS(1000*EM64/(SQRT(3)*EK32*EQ7)))</f>
        <v>170.3703256441014</v>
      </c>
      <c r="EL64" s="60"/>
      <c r="EM64" s="56">
        <v>1.4160000085830688</v>
      </c>
      <c r="EN64" s="56"/>
      <c r="EO64" s="56"/>
      <c r="EP64" s="56">
        <v>1.2719999551773071</v>
      </c>
      <c r="EQ64" s="56"/>
      <c r="ER64" s="204"/>
      <c r="ES64" s="59">
        <f>IF(OR(ES32=0,EY7=0),0,ABS(1000*EU64/(SQRT(3)*ES32*EY7)))</f>
        <v>136.04526133604429</v>
      </c>
      <c r="ET64" s="60"/>
      <c r="EU64" s="56">
        <v>1.2239999771118164</v>
      </c>
      <c r="EV64" s="56"/>
      <c r="EW64" s="56"/>
      <c r="EX64" s="56">
        <v>1.2480000257492065</v>
      </c>
      <c r="EY64" s="56"/>
      <c r="EZ64" s="204"/>
      <c r="FA64" s="59">
        <f>IF(OR(FA32=0,FG7=0),0,ABS(1000*FC64/(SQRT(3)*FA32*FG7)))</f>
        <v>88.048054061046827</v>
      </c>
      <c r="FB64" s="60"/>
      <c r="FC64" s="56">
        <v>0.81599998474121094</v>
      </c>
      <c r="FD64" s="56"/>
      <c r="FE64" s="56"/>
      <c r="FF64" s="56">
        <v>1.031999945640564</v>
      </c>
      <c r="FG64" s="56"/>
      <c r="FH64" s="204"/>
      <c r="FI64" s="59">
        <f>IF(OR(FI32=0,FO7=0),0,ABS(1000*FK64/(SQRT(3)*FI32*FO7)))</f>
        <v>162.36016177643614</v>
      </c>
      <c r="FJ64" s="60"/>
      <c r="FK64" s="56">
        <v>1.3919999599456787</v>
      </c>
      <c r="FL64" s="56"/>
      <c r="FM64" s="56"/>
      <c r="FN64" s="56">
        <v>1.1759999990463257</v>
      </c>
      <c r="FO64" s="56"/>
      <c r="FP64" s="204"/>
      <c r="FQ64" s="59">
        <f>IF(OR(FQ32=0,FW7=0),0,ABS(1000*FS64/(SQRT(3)*FQ32*FW7)))</f>
        <v>177.91867571900985</v>
      </c>
      <c r="FR64" s="60"/>
      <c r="FS64" s="56">
        <v>1.4639999866485596</v>
      </c>
      <c r="FT64" s="56"/>
      <c r="FU64" s="56"/>
      <c r="FV64" s="56">
        <v>1.1039999723434448</v>
      </c>
      <c r="FW64" s="56"/>
      <c r="FX64" s="204"/>
      <c r="FY64" s="59">
        <f>IF(OR(FY32=0,GE7=0),0,ABS(1000*GA64/(SQRT(3)*FY32*GE7)))</f>
        <v>218.25062078978843</v>
      </c>
      <c r="FZ64" s="60"/>
      <c r="GA64" s="56">
        <v>1.871999979019165</v>
      </c>
      <c r="GB64" s="56"/>
      <c r="GC64" s="56"/>
      <c r="GD64" s="56">
        <v>1.2960000038146973</v>
      </c>
      <c r="GE64" s="56"/>
      <c r="GF64" s="204"/>
      <c r="GG64" s="59">
        <f>IF(OR(GG32=0,GM7=0),0,ABS(1000*GI64/(SQRT(3)*GG32*GM7)))</f>
        <v>158.77046763329864</v>
      </c>
      <c r="GH64" s="60"/>
      <c r="GI64" s="56">
        <v>1.5360000133514404</v>
      </c>
      <c r="GJ64" s="56"/>
      <c r="GK64" s="56"/>
      <c r="GL64" s="56">
        <v>1.2239999771118164</v>
      </c>
      <c r="GM64" s="56"/>
      <c r="GN64" s="204"/>
      <c r="GO64" s="59">
        <f>IF(OR(GO32=0,GU7=0),0,ABS(1000*GQ64/(SQRT(3)*GO32*GU7)))</f>
        <v>176.07546467992788</v>
      </c>
      <c r="GP64" s="60"/>
      <c r="GQ64" s="56">
        <v>1.5119999647140503</v>
      </c>
      <c r="GR64" s="56"/>
      <c r="GS64" s="56"/>
      <c r="GT64" s="56">
        <v>1.2239999771118164</v>
      </c>
      <c r="GU64" s="56"/>
      <c r="GV64" s="204"/>
    </row>
    <row r="65" spans="1:204" x14ac:dyDescent="0.2">
      <c r="A65" s="190" t="s">
        <v>93</v>
      </c>
      <c r="B65" s="191"/>
      <c r="C65" s="191"/>
      <c r="D65" s="191"/>
      <c r="E65" s="17"/>
      <c r="F65" s="17"/>
      <c r="G65" s="17"/>
      <c r="H65" s="17"/>
      <c r="I65" s="17"/>
      <c r="J65" s="17"/>
      <c r="K65" s="17">
        <v>49.2</v>
      </c>
      <c r="L65" s="20">
        <v>0.5</v>
      </c>
      <c r="M65" s="59">
        <f>IF(OR(M32=0,S7=0),0,ABS(1000*O65/(SQRT(3)*M32*S7)))</f>
        <v>18.229823304932918</v>
      </c>
      <c r="N65" s="60"/>
      <c r="O65" s="56">
        <v>-0.17299999296665192</v>
      </c>
      <c r="P65" s="56"/>
      <c r="Q65" s="56"/>
      <c r="R65" s="56">
        <v>-0.210999995470047</v>
      </c>
      <c r="S65" s="56"/>
      <c r="T65" s="204"/>
      <c r="U65" s="59">
        <f>IF(OR(U32=0,AA7=0),0,ABS(1000*W65/(SQRT(3)*U32*AA7)))</f>
        <v>18.547921940650351</v>
      </c>
      <c r="V65" s="60"/>
      <c r="W65" s="56">
        <v>-0.17299999296665192</v>
      </c>
      <c r="X65" s="56"/>
      <c r="Y65" s="56"/>
      <c r="Z65" s="56">
        <v>-0.210999995470047</v>
      </c>
      <c r="AA65" s="56"/>
      <c r="AB65" s="204"/>
      <c r="AC65" s="59">
        <f>IF(OR(AC32=0,AI7=0),0,ABS(1000*AE65/(SQRT(3)*AC32*AI7)))</f>
        <v>21.118868760678748</v>
      </c>
      <c r="AD65" s="60"/>
      <c r="AE65" s="56">
        <v>-0.17299999296665192</v>
      </c>
      <c r="AF65" s="56"/>
      <c r="AG65" s="56"/>
      <c r="AH65" s="56">
        <v>-0.23000000417232513</v>
      </c>
      <c r="AI65" s="56"/>
      <c r="AJ65" s="204"/>
      <c r="AK65" s="59">
        <f>IF(OR(AK32=0,AQ7=0),0,ABS(1000*AM65/(SQRT(3)*AK32*AQ7)))</f>
        <v>23.704290638727475</v>
      </c>
      <c r="AL65" s="60"/>
      <c r="AM65" s="56">
        <v>-0.19200000166893005</v>
      </c>
      <c r="AN65" s="56"/>
      <c r="AO65" s="56"/>
      <c r="AP65" s="56">
        <v>-0.210999995470047</v>
      </c>
      <c r="AQ65" s="56"/>
      <c r="AR65" s="204"/>
      <c r="AS65" s="59">
        <f>IF(OR(AS32=0,AY7=0),0,ABS(1000*AU65/(SQRT(3)*AS32*AY7)))</f>
        <v>20.800088831369564</v>
      </c>
      <c r="AT65" s="60"/>
      <c r="AU65" s="56">
        <v>-0.17299999296665192</v>
      </c>
      <c r="AV65" s="56"/>
      <c r="AW65" s="56"/>
      <c r="AX65" s="56">
        <v>-0.23000000417232513</v>
      </c>
      <c r="AY65" s="56"/>
      <c r="AZ65" s="204"/>
      <c r="BA65" s="59">
        <f>IF(OR(BA32=0,BG7=0),0,ABS(1000*BC65/(SQRT(3)*BA32*BG7)))</f>
        <v>17.288639541388953</v>
      </c>
      <c r="BB65" s="60"/>
      <c r="BC65" s="56">
        <v>-0.15399999916553497</v>
      </c>
      <c r="BD65" s="56"/>
      <c r="BE65" s="56"/>
      <c r="BF65" s="56">
        <v>-0.210999995470047</v>
      </c>
      <c r="BG65" s="56"/>
      <c r="BH65" s="204"/>
      <c r="BI65" s="59">
        <f>IF(OR(BI32=0,BO7=0),0,ABS(1000*BK65/(SQRT(3)*BI32*BO7)))</f>
        <v>26.620046708657899</v>
      </c>
      <c r="BJ65" s="60"/>
      <c r="BK65" s="56">
        <v>-0.25</v>
      </c>
      <c r="BL65" s="56"/>
      <c r="BM65" s="56"/>
      <c r="BN65" s="56">
        <v>-0.23000000417232513</v>
      </c>
      <c r="BO65" s="56"/>
      <c r="BP65" s="204"/>
      <c r="BQ65" s="59">
        <f>IF(OR(BQ32=0,BW7=0),0,ABS(1000*BS65/(SQRT(3)*BQ32*BW7)))</f>
        <v>35.763151168178915</v>
      </c>
      <c r="BR65" s="60"/>
      <c r="BS65" s="56">
        <v>-0.32600000500679016</v>
      </c>
      <c r="BT65" s="56"/>
      <c r="BU65" s="56"/>
      <c r="BV65" s="56">
        <v>-0.40299999713897705</v>
      </c>
      <c r="BW65" s="56"/>
      <c r="BX65" s="204"/>
      <c r="BY65" s="59">
        <f>IF(OR(BY32=0,CE7=0),0,ABS(1000*CA65/(SQRT(3)*BY32*CE7)))</f>
        <v>31.274291084974521</v>
      </c>
      <c r="BZ65" s="60"/>
      <c r="CA65" s="56">
        <v>-0.26899999380111694</v>
      </c>
      <c r="CB65" s="56"/>
      <c r="CC65" s="56"/>
      <c r="CD65" s="56">
        <v>-0.30700001120567322</v>
      </c>
      <c r="CE65" s="56"/>
      <c r="CF65" s="204"/>
      <c r="CG65" s="59">
        <f>IF(OR(CG32=0,CM7=0),0,ABS(1000*CI65/(SQRT(3)*CG32*CM7)))</f>
        <v>51.119557152572568</v>
      </c>
      <c r="CH65" s="60"/>
      <c r="CI65" s="56">
        <v>-0.44200000166893005</v>
      </c>
      <c r="CJ65" s="56"/>
      <c r="CK65" s="56"/>
      <c r="CL65" s="56">
        <v>-0.59500002861022949</v>
      </c>
      <c r="CM65" s="56"/>
      <c r="CN65" s="204"/>
      <c r="CO65" s="59">
        <f>IF(OR(CO32=0,CU7=0),0,ABS(1000*CQ65/(SQRT(3)*CO32*CU7)))</f>
        <v>27.149207658763718</v>
      </c>
      <c r="CP65" s="60"/>
      <c r="CQ65" s="56">
        <v>-0.25</v>
      </c>
      <c r="CR65" s="56"/>
      <c r="CS65" s="56"/>
      <c r="CT65" s="56">
        <v>-0.30700001120567322</v>
      </c>
      <c r="CU65" s="56"/>
      <c r="CV65" s="204"/>
      <c r="CW65" s="59">
        <f>IF(OR(CW32=0,DC7=0),0,ABS(1000*CY65/(SQRT(3)*CW32*DC7)))</f>
        <v>34.656727687719851</v>
      </c>
      <c r="CX65" s="60"/>
      <c r="CY65" s="56">
        <v>-0.30700001120567322</v>
      </c>
      <c r="CZ65" s="56"/>
      <c r="DA65" s="56"/>
      <c r="DB65" s="56">
        <v>-0.42199999094009399</v>
      </c>
      <c r="DC65" s="56"/>
      <c r="DD65" s="204"/>
      <c r="DE65" s="59">
        <f>IF(OR(DE32=0,DK7=0),0,ABS(1000*DG65/(SQRT(3)*DE32*DK7)))</f>
        <v>35.525407733328919</v>
      </c>
      <c r="DF65" s="60"/>
      <c r="DG65" s="56">
        <v>-0.30700001120567322</v>
      </c>
      <c r="DH65" s="56"/>
      <c r="DI65" s="56"/>
      <c r="DJ65" s="56">
        <v>-0.40299999713897705</v>
      </c>
      <c r="DK65" s="56"/>
      <c r="DL65" s="204"/>
      <c r="DM65" s="59">
        <f>IF(OR(DM32=0,DS7=0),0,ABS(1000*DO65/(SQRT(3)*DM32*DS7)))</f>
        <v>28.019611160808651</v>
      </c>
      <c r="DN65" s="60"/>
      <c r="DO65" s="56">
        <v>-0.25</v>
      </c>
      <c r="DP65" s="56"/>
      <c r="DQ65" s="56"/>
      <c r="DR65" s="56">
        <v>-0.40299999713897705</v>
      </c>
      <c r="DS65" s="56"/>
      <c r="DT65" s="204"/>
      <c r="DU65" s="59">
        <f>IF(OR(DU32=0,EA7=0),0,ABS(1000*DW65/(SQRT(3)*DU32*EA7)))</f>
        <v>23.235068347112012</v>
      </c>
      <c r="DV65" s="60"/>
      <c r="DW65" s="56">
        <v>-0.210999995470047</v>
      </c>
      <c r="DX65" s="56"/>
      <c r="DY65" s="56"/>
      <c r="DZ65" s="56">
        <v>-0.210999995470047</v>
      </c>
      <c r="EA65" s="56"/>
      <c r="EB65" s="204"/>
      <c r="EC65" s="59">
        <f>IF(OR(EC32=0,EI7=0),0,ABS(1000*EE65/(SQRT(3)*EC32*EI7)))</f>
        <v>48.771541508305006</v>
      </c>
      <c r="ED65" s="60"/>
      <c r="EE65" s="56">
        <v>-0.40299999713897705</v>
      </c>
      <c r="EF65" s="56"/>
      <c r="EG65" s="56"/>
      <c r="EH65" s="56">
        <v>-0.67199999094009399</v>
      </c>
      <c r="EI65" s="56"/>
      <c r="EJ65" s="204"/>
      <c r="EK65" s="59">
        <f>IF(OR(EK32=0,EQ7=0),0,ABS(1000*EM65/(SQRT(3)*EK32*EQ7)))</f>
        <v>46.202122330120943</v>
      </c>
      <c r="EL65" s="60"/>
      <c r="EM65" s="56">
        <v>-0.38400000333786011</v>
      </c>
      <c r="EN65" s="56"/>
      <c r="EO65" s="56"/>
      <c r="EP65" s="56">
        <v>-0.59500002861022949</v>
      </c>
      <c r="EQ65" s="56"/>
      <c r="ER65" s="204"/>
      <c r="ES65" s="59">
        <f>IF(OR(ES32=0,EY7=0),0,ABS(1000*EU65/(SQRT(3)*ES32*EY7)))</f>
        <v>27.787022851311729</v>
      </c>
      <c r="ET65" s="60"/>
      <c r="EU65" s="56">
        <v>-0.25</v>
      </c>
      <c r="EV65" s="56"/>
      <c r="EW65" s="56"/>
      <c r="EX65" s="56">
        <v>-0.38400000333786011</v>
      </c>
      <c r="EY65" s="56"/>
      <c r="EZ65" s="204"/>
      <c r="FA65" s="59">
        <f>IF(OR(FA32=0,FG7=0),0,ABS(1000*FC65/(SQRT(3)*FA32*FG7)))</f>
        <v>31.075783029609219</v>
      </c>
      <c r="FB65" s="60"/>
      <c r="FC65" s="56">
        <v>-0.28799998760223389</v>
      </c>
      <c r="FD65" s="56"/>
      <c r="FE65" s="56"/>
      <c r="FF65" s="56">
        <v>-0.40299999713897705</v>
      </c>
      <c r="FG65" s="56"/>
      <c r="FH65" s="204"/>
      <c r="FI65" s="59">
        <f>IF(OR(FI32=0,FO7=0),0,ABS(1000*FK65/(SQRT(3)*FI32*FO7)))</f>
        <v>53.770140802571589</v>
      </c>
      <c r="FJ65" s="60"/>
      <c r="FK65" s="56">
        <v>-0.460999995470047</v>
      </c>
      <c r="FL65" s="56"/>
      <c r="FM65" s="56"/>
      <c r="FN65" s="56">
        <v>-0.74900001287460327</v>
      </c>
      <c r="FO65" s="56"/>
      <c r="FP65" s="204"/>
      <c r="FQ65" s="59">
        <f>IF(OR(FQ32=0,FW7=0),0,ABS(1000*FS65/(SQRT(3)*FQ32*FW7)))</f>
        <v>32.691340916661936</v>
      </c>
      <c r="FR65" s="60"/>
      <c r="FS65" s="56">
        <v>-0.26899999380111694</v>
      </c>
      <c r="FT65" s="56"/>
      <c r="FU65" s="56"/>
      <c r="FV65" s="56">
        <v>-0.34599998593330383</v>
      </c>
      <c r="FW65" s="56"/>
      <c r="FX65" s="204"/>
      <c r="FY65" s="59">
        <f>IF(OR(FY32=0,GE7=0),0,ABS(1000*GA65/(SQRT(3)*FY32*GE7)))</f>
        <v>46.984508835277204</v>
      </c>
      <c r="FZ65" s="60"/>
      <c r="GA65" s="56">
        <v>-0.40299999713897705</v>
      </c>
      <c r="GB65" s="56"/>
      <c r="GC65" s="56"/>
      <c r="GD65" s="56">
        <v>-0.63400000333786011</v>
      </c>
      <c r="GE65" s="56"/>
      <c r="GF65" s="204"/>
      <c r="GG65" s="59">
        <f>IF(OR(GG32=0,GM7=0),0,ABS(1000*GI65/(SQRT(3)*GG32*GM7)))</f>
        <v>17.882349964269252</v>
      </c>
      <c r="GH65" s="60"/>
      <c r="GI65" s="56">
        <v>-0.17299999296665192</v>
      </c>
      <c r="GJ65" s="56"/>
      <c r="GK65" s="56"/>
      <c r="GL65" s="56">
        <v>-0.210999995470047</v>
      </c>
      <c r="GM65" s="56"/>
      <c r="GN65" s="204"/>
      <c r="GO65" s="59">
        <f>IF(OR(GO32=0,GU7=0),0,ABS(1000*GQ65/(SQRT(3)*GO32*GU7)))</f>
        <v>22.358789881848491</v>
      </c>
      <c r="GP65" s="60"/>
      <c r="GQ65" s="56">
        <v>-0.19200000166893005</v>
      </c>
      <c r="GR65" s="56"/>
      <c r="GS65" s="56"/>
      <c r="GT65" s="56">
        <v>-0.25</v>
      </c>
      <c r="GU65" s="56"/>
      <c r="GV65" s="204"/>
    </row>
    <row r="66" spans="1:204" x14ac:dyDescent="0.2">
      <c r="A66" s="190" t="s">
        <v>94</v>
      </c>
      <c r="B66" s="191"/>
      <c r="C66" s="191"/>
      <c r="D66" s="191"/>
      <c r="E66" s="17"/>
      <c r="F66" s="17"/>
      <c r="G66" s="17"/>
      <c r="H66" s="17"/>
      <c r="I66" s="17"/>
      <c r="J66" s="17"/>
      <c r="K66" s="17"/>
      <c r="L66" s="20"/>
      <c r="M66" s="59">
        <f>IF(OR(M32=0,S7=0),0,ABS(1000*O66/(SQRT(3)*M32*S7)))</f>
        <v>32.876908784535757</v>
      </c>
      <c r="N66" s="60"/>
      <c r="O66" s="56">
        <v>-0.31200000643730164</v>
      </c>
      <c r="P66" s="56"/>
      <c r="Q66" s="56"/>
      <c r="R66" s="56">
        <v>-0.55199998617172241</v>
      </c>
      <c r="S66" s="56"/>
      <c r="T66" s="204"/>
      <c r="U66" s="59">
        <f>IF(OR(U32=0,AA7=0),0,ABS(1000*W66/(SQRT(3)*U32*AA7)))</f>
        <v>23.158100612603668</v>
      </c>
      <c r="V66" s="60"/>
      <c r="W66" s="56">
        <v>-0.21600000560283661</v>
      </c>
      <c r="X66" s="56"/>
      <c r="Y66" s="56"/>
      <c r="Z66" s="56">
        <v>-0.335999995470047</v>
      </c>
      <c r="AA66" s="56"/>
      <c r="AB66" s="204"/>
      <c r="AC66" s="59">
        <f>IF(OR(AC32=0,AI7=0),0,ABS(1000*AE66/(SQRT(3)*AC32*AI7)))</f>
        <v>26.368069110335195</v>
      </c>
      <c r="AD66" s="60"/>
      <c r="AE66" s="56">
        <v>-0.21600000560283661</v>
      </c>
      <c r="AF66" s="56"/>
      <c r="AG66" s="56"/>
      <c r="AH66" s="56">
        <v>-0.36000001430511475</v>
      </c>
      <c r="AI66" s="56"/>
      <c r="AJ66" s="204"/>
      <c r="AK66" s="59">
        <f>IF(OR(AK32=0,AQ7=0),0,ABS(1000*AM66/(SQRT(3)*AK32*AQ7)))</f>
        <v>26.667327428492175</v>
      </c>
      <c r="AL66" s="60"/>
      <c r="AM66" s="56">
        <v>-0.21600000560283661</v>
      </c>
      <c r="AN66" s="56"/>
      <c r="AO66" s="56"/>
      <c r="AP66" s="56">
        <v>-0.36000001430511475</v>
      </c>
      <c r="AQ66" s="56"/>
      <c r="AR66" s="204"/>
      <c r="AS66" s="59">
        <f>IF(OR(AS32=0,AY7=0),0,ABS(1000*AU66/(SQRT(3)*AS32*AY7)))</f>
        <v>31.741177138575413</v>
      </c>
      <c r="AT66" s="60"/>
      <c r="AU66" s="56">
        <v>-0.26399999856948853</v>
      </c>
      <c r="AV66" s="56"/>
      <c r="AW66" s="56"/>
      <c r="AX66" s="56">
        <v>-0.50400000810623169</v>
      </c>
      <c r="AY66" s="56"/>
      <c r="AZ66" s="204"/>
      <c r="BA66" s="59">
        <f>IF(OR(BA32=0,BG7=0),0,ABS(1000*BC66/(SQRT(3)*BA32*BG7)))</f>
        <v>29.637667785238204</v>
      </c>
      <c r="BB66" s="60"/>
      <c r="BC66" s="56">
        <v>-0.26399999856948853</v>
      </c>
      <c r="BD66" s="56"/>
      <c r="BE66" s="56"/>
      <c r="BF66" s="56">
        <v>-0.55199998617172241</v>
      </c>
      <c r="BG66" s="56"/>
      <c r="BH66" s="204"/>
      <c r="BI66" s="59">
        <f>IF(OR(BI32=0,BO7=0),0,ABS(1000*BK66/(SQRT(3)*BI32*BO7)))</f>
        <v>43.44391541615034</v>
      </c>
      <c r="BJ66" s="60"/>
      <c r="BK66" s="56">
        <v>-0.40799999237060547</v>
      </c>
      <c r="BL66" s="56"/>
      <c r="BM66" s="56"/>
      <c r="BN66" s="56">
        <v>-0.69599997997283936</v>
      </c>
      <c r="BO66" s="56"/>
      <c r="BP66" s="204"/>
      <c r="BQ66" s="59">
        <f>IF(OR(BQ32=0,BW7=0),0,ABS(1000*BS66/(SQRT(3)*BQ32*BW7)))</f>
        <v>92.150446570449006</v>
      </c>
      <c r="BR66" s="60"/>
      <c r="BS66" s="56">
        <v>-0.8399999737739563</v>
      </c>
      <c r="BT66" s="56"/>
      <c r="BU66" s="56"/>
      <c r="BV66" s="56">
        <v>-0.43200001120567322</v>
      </c>
      <c r="BW66" s="56"/>
      <c r="BX66" s="204"/>
      <c r="BY66" s="59">
        <f>IF(OR(BY32=0,CE7=0),0,ABS(1000*CA66/(SQRT(3)*BY32*CE7)))</f>
        <v>161.83573583946034</v>
      </c>
      <c r="BZ66" s="60"/>
      <c r="CA66" s="56">
        <v>-1.3919999599456787</v>
      </c>
      <c r="CB66" s="56"/>
      <c r="CC66" s="56"/>
      <c r="CD66" s="56">
        <v>-0.86400002241134644</v>
      </c>
      <c r="CE66" s="56"/>
      <c r="CF66" s="204"/>
      <c r="CG66" s="59">
        <f>IF(OR(CG32=0,CM7=0),0,ABS(1000*CI66/(SQRT(3)*CG32*CM7)))</f>
        <v>99.926014386224608</v>
      </c>
      <c r="CH66" s="60"/>
      <c r="CI66" s="56">
        <v>-0.86400002241134644</v>
      </c>
      <c r="CJ66" s="56"/>
      <c r="CK66" s="56"/>
      <c r="CL66" s="56">
        <v>-0.26399999856948853</v>
      </c>
      <c r="CM66" s="56"/>
      <c r="CN66" s="204"/>
      <c r="CO66" s="59">
        <f>IF(OR(CO32=0,CU7=0),0,ABS(1000*CQ66/(SQRT(3)*CO32*CU7)))</f>
        <v>70.370746458647574</v>
      </c>
      <c r="CP66" s="60"/>
      <c r="CQ66" s="56">
        <v>-0.64800000190734863</v>
      </c>
      <c r="CR66" s="56"/>
      <c r="CS66" s="56"/>
      <c r="CT66" s="56">
        <v>-0.21600000560283661</v>
      </c>
      <c r="CU66" s="56"/>
      <c r="CV66" s="204"/>
      <c r="CW66" s="59">
        <f>IF(OR(CW32=0,DC7=0),0,ABS(1000*CY66/(SQRT(3)*CW32*DC7)))</f>
        <v>73.151657290004422</v>
      </c>
      <c r="CX66" s="60"/>
      <c r="CY66" s="56">
        <v>-0.64800000190734863</v>
      </c>
      <c r="CZ66" s="56"/>
      <c r="DA66" s="56"/>
      <c r="DB66" s="56">
        <v>-0.23999999463558197</v>
      </c>
      <c r="DC66" s="56"/>
      <c r="DD66" s="204"/>
      <c r="DE66" s="59">
        <f>IF(OR(DE32=0,DK7=0),0,ABS(1000*DG66/(SQRT(3)*DE32*DK7)))</f>
        <v>161.0793626607331</v>
      </c>
      <c r="DF66" s="60"/>
      <c r="DG66" s="56">
        <v>-1.3919999599456787</v>
      </c>
      <c r="DH66" s="56"/>
      <c r="DI66" s="56"/>
      <c r="DJ66" s="56">
        <v>-0.93599998950958252</v>
      </c>
      <c r="DK66" s="56"/>
      <c r="DL66" s="204"/>
      <c r="DM66" s="59">
        <f>IF(OR(DM32=0,DS7=0),0,ABS(1000*DO66/(SQRT(3)*DM32*DS7)))</f>
        <v>180.22214347554728</v>
      </c>
      <c r="DN66" s="60"/>
      <c r="DO66" s="56">
        <v>-1.6080000400543213</v>
      </c>
      <c r="DP66" s="56"/>
      <c r="DQ66" s="56"/>
      <c r="DR66" s="56">
        <v>-0.76800000667572021</v>
      </c>
      <c r="DS66" s="56"/>
      <c r="DT66" s="204"/>
      <c r="DU66" s="59">
        <f>IF(OR(DU32=0,EA7=0),0,ABS(1000*DW66/(SQRT(3)*DU32*EA7)))</f>
        <v>203.49956577989687</v>
      </c>
      <c r="DV66" s="60"/>
      <c r="DW66" s="56">
        <v>-1.8480000495910645</v>
      </c>
      <c r="DX66" s="56"/>
      <c r="DY66" s="56"/>
      <c r="DZ66" s="56">
        <v>-1.031999945640564</v>
      </c>
      <c r="EA66" s="56"/>
      <c r="EB66" s="204"/>
      <c r="EC66" s="59">
        <f>IF(OR(EC32=0,EI7=0),0,ABS(1000*EE66/(SQRT(3)*EC32*EI7)))</f>
        <v>34.854102852238377</v>
      </c>
      <c r="ED66" s="60"/>
      <c r="EE66" s="56">
        <v>-0.28799998760223389</v>
      </c>
      <c r="EF66" s="56"/>
      <c r="EG66" s="56"/>
      <c r="EH66" s="56">
        <v>-0.47999998927116394</v>
      </c>
      <c r="EI66" s="56"/>
      <c r="EJ66" s="204"/>
      <c r="EK66" s="59">
        <f>IF(OR(EK32=0,EQ7=0),0,ABS(1000*EM66/(SQRT(3)*EK32*EQ7)))</f>
        <v>34.651589954712406</v>
      </c>
      <c r="EL66" s="60"/>
      <c r="EM66" s="56">
        <v>-0.28799998760223389</v>
      </c>
      <c r="EN66" s="56"/>
      <c r="EO66" s="56"/>
      <c r="EP66" s="56">
        <v>-0.45600000023841858</v>
      </c>
      <c r="EQ66" s="56"/>
      <c r="ER66" s="204"/>
      <c r="ES66" s="59">
        <f>IF(OR(ES32=0,EY7=0),0,ABS(1000*EU66/(SQRT(3)*ES32*EY7)))</f>
        <v>16.005324473361537</v>
      </c>
      <c r="ET66" s="60"/>
      <c r="EU66" s="56">
        <v>-0.14399999380111694</v>
      </c>
      <c r="EV66" s="56"/>
      <c r="EW66" s="56"/>
      <c r="EX66" s="56">
        <v>-0.23999999463558197</v>
      </c>
      <c r="EY66" s="56"/>
      <c r="EZ66" s="204"/>
      <c r="FA66" s="59">
        <f>IF(OR(FA32=0,FG7=0),0,ABS(1000*FC66/(SQRT(3)*FA32*FG7)))</f>
        <v>33.665433759230694</v>
      </c>
      <c r="FB66" s="60"/>
      <c r="FC66" s="56">
        <v>-0.31200000643730164</v>
      </c>
      <c r="FD66" s="56"/>
      <c r="FE66" s="56"/>
      <c r="FF66" s="56">
        <v>-0.50400000810623169</v>
      </c>
      <c r="FG66" s="56"/>
      <c r="FH66" s="204"/>
      <c r="FI66" s="59">
        <f>IF(OR(FI32=0,FO7=0),0,ABS(1000*FK66/(SQRT(3)*FI32*FO7)))</f>
        <v>22.39450591166683</v>
      </c>
      <c r="FJ66" s="60"/>
      <c r="FK66" s="56">
        <v>-0.19200000166893005</v>
      </c>
      <c r="FL66" s="56"/>
      <c r="FM66" s="56"/>
      <c r="FN66" s="56">
        <v>-0.31200000643730164</v>
      </c>
      <c r="FO66" s="56"/>
      <c r="FP66" s="204"/>
      <c r="FQ66" s="59">
        <f>IF(OR(FQ32=0,FW7=0),0,ABS(1000*FS66/(SQRT(3)*FQ32*FW7)))</f>
        <v>37.917095953480263</v>
      </c>
      <c r="FR66" s="60"/>
      <c r="FS66" s="56">
        <v>-0.31200000643730164</v>
      </c>
      <c r="FT66" s="56"/>
      <c r="FU66" s="56"/>
      <c r="FV66" s="56">
        <v>-0.52799999713897705</v>
      </c>
      <c r="FW66" s="56"/>
      <c r="FX66" s="204"/>
      <c r="FY66" s="59">
        <f>IF(OR(FY32=0,GE7=0),0,ABS(1000*GA66/(SQRT(3)*FY32*GE7)))</f>
        <v>30.77893387930655</v>
      </c>
      <c r="FZ66" s="60"/>
      <c r="GA66" s="56">
        <v>-0.26399999856948853</v>
      </c>
      <c r="GB66" s="56"/>
      <c r="GC66" s="56"/>
      <c r="GD66" s="56">
        <v>-0.43200001120567322</v>
      </c>
      <c r="GE66" s="56"/>
      <c r="GF66" s="204"/>
      <c r="GG66" s="59">
        <f>IF(OR(GG32=0,GM7=0),0,ABS(1000*GI66/(SQRT(3)*GG32*GM7)))</f>
        <v>14.884730570483626</v>
      </c>
      <c r="GH66" s="60"/>
      <c r="GI66" s="56">
        <v>-0.14399999380111694</v>
      </c>
      <c r="GJ66" s="56"/>
      <c r="GK66" s="56"/>
      <c r="GL66" s="56">
        <v>-0.21600000560283661</v>
      </c>
      <c r="GM66" s="56"/>
      <c r="GN66" s="204"/>
      <c r="GO66" s="59">
        <f>IF(OR(GO32=0,GU7=0),0,ABS(1000*GQ66/(SQRT(3)*GO32*GU7)))</f>
        <v>36.333033991821416</v>
      </c>
      <c r="GP66" s="60"/>
      <c r="GQ66" s="56">
        <v>-0.31200000643730164</v>
      </c>
      <c r="GR66" s="56"/>
      <c r="GS66" s="56"/>
      <c r="GT66" s="56">
        <v>-0.52799999713897705</v>
      </c>
      <c r="GU66" s="56"/>
      <c r="GV66" s="204"/>
    </row>
    <row r="67" spans="1:204" x14ac:dyDescent="0.2">
      <c r="A67" s="190" t="s">
        <v>95</v>
      </c>
      <c r="B67" s="191"/>
      <c r="C67" s="191"/>
      <c r="D67" s="191"/>
      <c r="E67" s="17">
        <v>48.3</v>
      </c>
      <c r="F67" s="17">
        <v>0.5</v>
      </c>
      <c r="G67" s="17"/>
      <c r="H67" s="17"/>
      <c r="I67" s="17"/>
      <c r="J67" s="17"/>
      <c r="K67" s="17"/>
      <c r="L67" s="20"/>
      <c r="M67" s="59">
        <f>IF(OR(M32=0,S7=0),0,ABS(1000*O67/(SQRT(3)*M32*S7)))</f>
        <v>80.927774503346185</v>
      </c>
      <c r="N67" s="60"/>
      <c r="O67" s="56">
        <v>-0.76800000667572021</v>
      </c>
      <c r="P67" s="56"/>
      <c r="Q67" s="56"/>
      <c r="R67" s="56">
        <v>-0.43200001120567322</v>
      </c>
      <c r="S67" s="56"/>
      <c r="T67" s="204"/>
      <c r="U67" s="59">
        <f>IF(OR(U32=0,AA7=0),0,ABS(1000*W67/(SQRT(3)*U32*AA7)))</f>
        <v>74.620542335622432</v>
      </c>
      <c r="V67" s="60"/>
      <c r="W67" s="56">
        <v>-0.69599997997283936</v>
      </c>
      <c r="X67" s="56"/>
      <c r="Y67" s="56"/>
      <c r="Z67" s="56">
        <v>-0.36000001430511475</v>
      </c>
      <c r="AA67" s="56"/>
      <c r="AB67" s="204"/>
      <c r="AC67" s="59">
        <f>IF(OR(AC32=0,AI7=0),0,ABS(1000*AE67/(SQRT(3)*AC32*AI7)))</f>
        <v>87.893564913817443</v>
      </c>
      <c r="AD67" s="60"/>
      <c r="AE67" s="56">
        <v>-0.72000002861022949</v>
      </c>
      <c r="AF67" s="56"/>
      <c r="AG67" s="56"/>
      <c r="AH67" s="56">
        <v>-0.43200001120567322</v>
      </c>
      <c r="AI67" s="56"/>
      <c r="AJ67" s="204"/>
      <c r="AK67" s="59">
        <f>IF(OR(AK32=0,AQ7=0),0,ABS(1000*AM67/(SQRT(3)*AK32*AQ7)))</f>
        <v>100.74323245504917</v>
      </c>
      <c r="AL67" s="60"/>
      <c r="AM67" s="56">
        <v>-0.81599998474121094</v>
      </c>
      <c r="AN67" s="56"/>
      <c r="AO67" s="56"/>
      <c r="AP67" s="56">
        <v>-0.43200001120567322</v>
      </c>
      <c r="AQ67" s="56"/>
      <c r="AR67" s="204"/>
      <c r="AS67" s="59">
        <f>IF(OR(AS32=0,AY7=0),0,ABS(1000*AU67/(SQRT(3)*AS32*AY7)))</f>
        <v>103.88021934732394</v>
      </c>
      <c r="AT67" s="60"/>
      <c r="AU67" s="56">
        <v>-0.86400002241134644</v>
      </c>
      <c r="AV67" s="56"/>
      <c r="AW67" s="56"/>
      <c r="AX67" s="56">
        <v>-0.45600000023841858</v>
      </c>
      <c r="AY67" s="56"/>
      <c r="AZ67" s="204"/>
      <c r="BA67" s="59">
        <f>IF(OR(BA32=0,BG7=0),0,ABS(1000*BC67/(SQRT(3)*BA32*BG7)))</f>
        <v>70.0526711355038</v>
      </c>
      <c r="BB67" s="60"/>
      <c r="BC67" s="56">
        <v>-0.62400001287460327</v>
      </c>
      <c r="BD67" s="56"/>
      <c r="BE67" s="56"/>
      <c r="BF67" s="56">
        <v>-0.40799999237060547</v>
      </c>
      <c r="BG67" s="56"/>
      <c r="BH67" s="204"/>
      <c r="BI67" s="59">
        <f>IF(OR(BI32=0,BO7=0),0,ABS(1000*BK67/(SQRT(3)*BI32*BO7)))</f>
        <v>63.888114639464447</v>
      </c>
      <c r="BJ67" s="60"/>
      <c r="BK67" s="56">
        <v>-0.60000002384185791</v>
      </c>
      <c r="BL67" s="56"/>
      <c r="BM67" s="56"/>
      <c r="BN67" s="56">
        <v>-0.38400000333786011</v>
      </c>
      <c r="BO67" s="56"/>
      <c r="BP67" s="204"/>
      <c r="BQ67" s="59">
        <f>IF(OR(BQ32=0,BW7=0),0,ABS(1000*BS67/(SQRT(3)*BQ32*BW7)))</f>
        <v>92.150446570449006</v>
      </c>
      <c r="BR67" s="60"/>
      <c r="BS67" s="56">
        <v>-0.8399999737739563</v>
      </c>
      <c r="BT67" s="56"/>
      <c r="BU67" s="56"/>
      <c r="BV67" s="56">
        <v>-0.40799999237060547</v>
      </c>
      <c r="BW67" s="56"/>
      <c r="BX67" s="204"/>
      <c r="BY67" s="59">
        <f>IF(OR(BY32=0,CE7=0),0,ABS(1000*CA67/(SQRT(3)*BY32*CE7)))</f>
        <v>80.91786791973017</v>
      </c>
      <c r="BZ67" s="60"/>
      <c r="CA67" s="56">
        <v>-0.69599997997283936</v>
      </c>
      <c r="CB67" s="56"/>
      <c r="CC67" s="56"/>
      <c r="CD67" s="56">
        <v>-0.40799999237060547</v>
      </c>
      <c r="CE67" s="56"/>
      <c r="CF67" s="204"/>
      <c r="CG67" s="59">
        <f>IF(OR(CG32=0,CM7=0),0,ABS(1000*CI67/(SQRT(3)*CG32*CM7)))</f>
        <v>124.90751970617615</v>
      </c>
      <c r="CH67" s="60"/>
      <c r="CI67" s="56">
        <v>-1.0800000429153442</v>
      </c>
      <c r="CJ67" s="56"/>
      <c r="CK67" s="56"/>
      <c r="CL67" s="56">
        <v>-0.38400000333786011</v>
      </c>
      <c r="CM67" s="56"/>
      <c r="CN67" s="204"/>
      <c r="CO67" s="59">
        <f>IF(OR(CO32=0,CU7=0),0,ABS(1000*CQ67/(SQRT(3)*CO32*CU7)))</f>
        <v>88.61501214114864</v>
      </c>
      <c r="CP67" s="60"/>
      <c r="CQ67" s="56">
        <v>-0.81599998474121094</v>
      </c>
      <c r="CR67" s="56"/>
      <c r="CS67" s="56"/>
      <c r="CT67" s="56">
        <v>-0.43200001120567322</v>
      </c>
      <c r="CU67" s="56"/>
      <c r="CV67" s="204"/>
      <c r="CW67" s="59">
        <f>IF(OR(CW32=0,DC7=0),0,ABS(1000*CY67/(SQRT(3)*CW32*DC7)))</f>
        <v>130.04738475674512</v>
      </c>
      <c r="CX67" s="60"/>
      <c r="CY67" s="56">
        <v>-1.1519999504089355</v>
      </c>
      <c r="CZ67" s="56"/>
      <c r="DA67" s="56"/>
      <c r="DB67" s="56">
        <v>-0.43200001120567322</v>
      </c>
      <c r="DC67" s="56"/>
      <c r="DD67" s="204"/>
      <c r="DE67" s="59">
        <f>IF(OR(DE32=0,DK7=0),0,ABS(1000*DG67/(SQRT(3)*DE32*DK7)))</f>
        <v>91.648605033725332</v>
      </c>
      <c r="DF67" s="60"/>
      <c r="DG67" s="56">
        <v>-0.79199999570846558</v>
      </c>
      <c r="DH67" s="56"/>
      <c r="DI67" s="56"/>
      <c r="DJ67" s="56">
        <v>-0.40799999237060547</v>
      </c>
      <c r="DK67" s="56"/>
      <c r="DL67" s="204"/>
      <c r="DM67" s="59">
        <f>IF(OR(DM32=0,DS7=0),0,ABS(1000*DO67/(SQRT(3)*DM32*DS7)))</f>
        <v>150.63342756966696</v>
      </c>
      <c r="DN67" s="60"/>
      <c r="DO67" s="56">
        <v>-1.343999981880188</v>
      </c>
      <c r="DP67" s="56"/>
      <c r="DQ67" s="56"/>
      <c r="DR67" s="56">
        <v>-0.43200001120567322</v>
      </c>
      <c r="DS67" s="56"/>
      <c r="DT67" s="204"/>
      <c r="DU67" s="59">
        <f>IF(OR(DU32=0,EA7=0),0,ABS(1000*DW67/(SQRT(3)*DU32*EA7)))</f>
        <v>81.928396356961372</v>
      </c>
      <c r="DV67" s="60"/>
      <c r="DW67" s="56">
        <v>-0.74400001764297485</v>
      </c>
      <c r="DX67" s="56"/>
      <c r="DY67" s="56"/>
      <c r="DZ67" s="56">
        <v>-0.40799999237060547</v>
      </c>
      <c r="EA67" s="56"/>
      <c r="EB67" s="204"/>
      <c r="EC67" s="59">
        <f>IF(OR(EC32=0,EI7=0),0,ABS(1000*EE67/(SQRT(3)*EC32*EI7)))</f>
        <v>130.70289651603196</v>
      </c>
      <c r="ED67" s="60"/>
      <c r="EE67" s="56">
        <v>-1.0800000429153442</v>
      </c>
      <c r="EF67" s="56"/>
      <c r="EG67" s="56"/>
      <c r="EH67" s="56">
        <v>-0.28799998760223389</v>
      </c>
      <c r="EI67" s="56"/>
      <c r="EJ67" s="204"/>
      <c r="EK67" s="59">
        <f>IF(OR(EK32=0,EQ7=0),0,ABS(1000*EM67/(SQRT(3)*EK32*EQ7)))</f>
        <v>80.85371228483335</v>
      </c>
      <c r="EL67" s="60"/>
      <c r="EM67" s="56">
        <v>-0.67199999094009399</v>
      </c>
      <c r="EN67" s="56"/>
      <c r="EO67" s="56"/>
      <c r="EP67" s="56">
        <v>-0.38400000333786011</v>
      </c>
      <c r="EQ67" s="56"/>
      <c r="ER67" s="204"/>
      <c r="ES67" s="59">
        <f>IF(OR(ES32=0,EY7=0),0,ABS(1000*EU67/(SQRT(3)*ES32*EY7)))</f>
        <v>77.359069392071163</v>
      </c>
      <c r="ET67" s="60"/>
      <c r="EU67" s="56">
        <v>-0.69599997997283936</v>
      </c>
      <c r="EV67" s="56"/>
      <c r="EW67" s="56"/>
      <c r="EX67" s="56">
        <v>-0.40799999237060547</v>
      </c>
      <c r="EY67" s="56"/>
      <c r="EZ67" s="204"/>
      <c r="FA67" s="59">
        <f>IF(OR(FA32=0,FG7=0),0,ABS(1000*FC67/(SQRT(3)*FA32*FG7)))</f>
        <v>119.12383709065605</v>
      </c>
      <c r="FB67" s="60"/>
      <c r="FC67" s="56">
        <v>-1.1039999723434448</v>
      </c>
      <c r="FD67" s="56"/>
      <c r="FE67" s="56"/>
      <c r="FF67" s="56">
        <v>-0.43200001120567322</v>
      </c>
      <c r="FG67" s="56"/>
      <c r="FH67" s="204"/>
      <c r="FI67" s="59">
        <f>IF(OR(FI32=0,FO7=0),0,ABS(1000*FK67/(SQRT(3)*FI32*FO7)))</f>
        <v>95.176647517520436</v>
      </c>
      <c r="FJ67" s="60"/>
      <c r="FK67" s="56">
        <v>-0.81599998474121094</v>
      </c>
      <c r="FL67" s="56"/>
      <c r="FM67" s="56"/>
      <c r="FN67" s="56">
        <v>-0.45600000023841858</v>
      </c>
      <c r="FO67" s="56"/>
      <c r="FP67" s="204"/>
      <c r="FQ67" s="59">
        <f>IF(OR(FQ32=0,FW7=0),0,ABS(1000*FS67/(SQRT(3)*FQ32*FW7)))</f>
        <v>81.667588498379843</v>
      </c>
      <c r="FR67" s="60"/>
      <c r="FS67" s="56">
        <v>-0.67199999094009399</v>
      </c>
      <c r="FT67" s="56"/>
      <c r="FU67" s="56"/>
      <c r="FV67" s="56">
        <v>-0.335999995470047</v>
      </c>
      <c r="FW67" s="56"/>
      <c r="FX67" s="204"/>
      <c r="FY67" s="59">
        <f>IF(OR(FY32=0,GE7=0),0,ABS(1000*GA67/(SQRT(3)*FY32*GE7)))</f>
        <v>117.51956824794102</v>
      </c>
      <c r="FZ67" s="60"/>
      <c r="GA67" s="56">
        <v>-1.0080000162124634</v>
      </c>
      <c r="GB67" s="56"/>
      <c r="GC67" s="56"/>
      <c r="GD67" s="56">
        <v>-0.38400000333786011</v>
      </c>
      <c r="GE67" s="56"/>
      <c r="GF67" s="204"/>
      <c r="GG67" s="59">
        <f>IF(OR(GG32=0,GM7=0),0,ABS(1000*GI67/(SQRT(3)*GG32*GM7)))</f>
        <v>66.981290647728812</v>
      </c>
      <c r="GH67" s="60"/>
      <c r="GI67" s="56">
        <v>-0.64800000190734863</v>
      </c>
      <c r="GJ67" s="56"/>
      <c r="GK67" s="56"/>
      <c r="GL67" s="56">
        <v>-0.36000001430511475</v>
      </c>
      <c r="GM67" s="56"/>
      <c r="GN67" s="204"/>
      <c r="GO67" s="59">
        <f>IF(OR(GO32=0,GU7=0),0,ABS(1000*GQ67/(SQRT(3)*GO32*GU7)))</f>
        <v>72.666067983642833</v>
      </c>
      <c r="GP67" s="60"/>
      <c r="GQ67" s="56">
        <v>-0.62400001287460327</v>
      </c>
      <c r="GR67" s="56"/>
      <c r="GS67" s="56"/>
      <c r="GT67" s="56">
        <v>-0.40799999237060547</v>
      </c>
      <c r="GU67" s="56"/>
      <c r="GV67" s="204"/>
    </row>
    <row r="68" spans="1:204" x14ac:dyDescent="0.2">
      <c r="A68" s="190" t="s">
        <v>96</v>
      </c>
      <c r="B68" s="191"/>
      <c r="C68" s="191"/>
      <c r="D68" s="191"/>
      <c r="E68" s="17">
        <v>48.3</v>
      </c>
      <c r="F68" s="17">
        <v>0.5</v>
      </c>
      <c r="G68" s="17"/>
      <c r="H68" s="17"/>
      <c r="I68" s="17"/>
      <c r="J68" s="17"/>
      <c r="K68" s="17"/>
      <c r="L68" s="20"/>
      <c r="M68" s="59">
        <f>IF(OR(M32=0,S7=0),0,ABS(1000*O68/(SQRT(3)*M32*S7)))</f>
        <v>86.512631079374415</v>
      </c>
      <c r="N68" s="60"/>
      <c r="O68" s="56">
        <v>-0.82099997997283936</v>
      </c>
      <c r="P68" s="56"/>
      <c r="Q68" s="56"/>
      <c r="R68" s="56">
        <v>-0.67699998617172241</v>
      </c>
      <c r="S68" s="56"/>
      <c r="T68" s="204"/>
      <c r="U68" s="59">
        <f>IF(OR(U32=0,AA7=0),0,ABS(1000*W68/(SQRT(3)*U32*AA7)))</f>
        <v>92.632402450414673</v>
      </c>
      <c r="V68" s="60"/>
      <c r="W68" s="56">
        <v>-0.86400002241134644</v>
      </c>
      <c r="X68" s="56"/>
      <c r="Y68" s="56"/>
      <c r="Z68" s="56">
        <v>-0.72500002384185791</v>
      </c>
      <c r="AA68" s="56"/>
      <c r="AB68" s="204"/>
      <c r="AC68" s="59">
        <f>IF(OR(AC32=0,AI7=0),0,ABS(1000*AE68/(SQRT(3)*AC32*AI7)))</f>
        <v>101.93211375103485</v>
      </c>
      <c r="AD68" s="60"/>
      <c r="AE68" s="56">
        <v>-0.83499997854232788</v>
      </c>
      <c r="AF68" s="56"/>
      <c r="AG68" s="56"/>
      <c r="AH68" s="56">
        <v>-0.73400002717971802</v>
      </c>
      <c r="AI68" s="56"/>
      <c r="AJ68" s="204"/>
      <c r="AK68" s="59">
        <f>IF(OR(AK32=0,AQ7=0),0,ABS(1000*AM68/(SQRT(3)*AK32*AQ7)))</f>
        <v>94.199863913594569</v>
      </c>
      <c r="AL68" s="60"/>
      <c r="AM68" s="56">
        <v>-0.7630000114440918</v>
      </c>
      <c r="AN68" s="56"/>
      <c r="AO68" s="56"/>
      <c r="AP68" s="56">
        <v>-0.67699998617172241</v>
      </c>
      <c r="AQ68" s="56"/>
      <c r="AR68" s="204"/>
      <c r="AS68" s="59">
        <f>IF(OR(AS32=0,AY7=0),0,ABS(1000*AU68/(SQRT(3)*AS32*AY7)))</f>
        <v>86.566850650498239</v>
      </c>
      <c r="AT68" s="60"/>
      <c r="AU68" s="56">
        <v>-0.72000002861022949</v>
      </c>
      <c r="AV68" s="56"/>
      <c r="AW68" s="56"/>
      <c r="AX68" s="56">
        <v>-0.70599997043609619</v>
      </c>
      <c r="AY68" s="56"/>
      <c r="AZ68" s="204"/>
      <c r="BA68" s="59">
        <f>IF(OR(BA32=0,BG7=0),0,ABS(1000*BC68/(SQRT(3)*BA32*BG7)))</f>
        <v>80.8300067005312</v>
      </c>
      <c r="BB68" s="60"/>
      <c r="BC68" s="56">
        <v>-0.72000002861022949</v>
      </c>
      <c r="BD68" s="56"/>
      <c r="BE68" s="56"/>
      <c r="BF68" s="56">
        <v>-0.5899999737739563</v>
      </c>
      <c r="BG68" s="56"/>
      <c r="BH68" s="204"/>
      <c r="BI68" s="59">
        <f>IF(OR(BI32=0,BO7=0),0,ABS(1000*BK68/(SQRT(3)*BI32*BO7)))</f>
        <v>85.823029979428554</v>
      </c>
      <c r="BJ68" s="60"/>
      <c r="BK68" s="56">
        <v>-0.8059999942779541</v>
      </c>
      <c r="BL68" s="56"/>
      <c r="BM68" s="56"/>
      <c r="BN68" s="56">
        <v>-0.64800000190734863</v>
      </c>
      <c r="BO68" s="56"/>
      <c r="BP68" s="204"/>
      <c r="BQ68" s="59">
        <f>IF(OR(BQ32=0,BW7=0),0,ABS(1000*BS68/(SQRT(3)*BQ32*BW7)))</f>
        <v>118.47915399761015</v>
      </c>
      <c r="BR68" s="60"/>
      <c r="BS68" s="56">
        <v>-1.0800000429153442</v>
      </c>
      <c r="BT68" s="56"/>
      <c r="BU68" s="56"/>
      <c r="BV68" s="56">
        <v>-1.0800000429153442</v>
      </c>
      <c r="BW68" s="56"/>
      <c r="BX68" s="204"/>
      <c r="BY68" s="59">
        <f>IF(OR(BY32=0,CE7=0),0,ABS(1000*CA68/(SQRT(3)*BY32*CE7)))</f>
        <v>122.19063441608992</v>
      </c>
      <c r="BZ68" s="60"/>
      <c r="CA68" s="56">
        <v>-1.0509999990463257</v>
      </c>
      <c r="CB68" s="56"/>
      <c r="CC68" s="56"/>
      <c r="CD68" s="56">
        <v>-0.92199999094009399</v>
      </c>
      <c r="CE68" s="56"/>
      <c r="CF68" s="204"/>
      <c r="CG68" s="59">
        <f>IF(OR(CG32=0,CM7=0),0,ABS(1000*CI68/(SQRT(3)*CG32*CM7)))</f>
        <v>128.26150907374569</v>
      </c>
      <c r="CH68" s="60"/>
      <c r="CI68" s="56">
        <v>-1.1089999675750732</v>
      </c>
      <c r="CJ68" s="56"/>
      <c r="CK68" s="56"/>
      <c r="CL68" s="56">
        <v>-1.0659999847412109</v>
      </c>
      <c r="CM68" s="56"/>
      <c r="CN68" s="204"/>
      <c r="CO68" s="59">
        <f>IF(OR(CO32=0,CU7=0),0,ABS(1000*CQ68/(SQRT(3)*CO32*CU7)))</f>
        <v>126.62390545256805</v>
      </c>
      <c r="CP68" s="60"/>
      <c r="CQ68" s="56">
        <v>-1.1660000085830688</v>
      </c>
      <c r="CR68" s="56"/>
      <c r="CS68" s="56"/>
      <c r="CT68" s="56">
        <v>-1.1380000114440918</v>
      </c>
      <c r="CU68" s="56"/>
      <c r="CV68" s="204"/>
      <c r="CW68" s="59">
        <f>IF(OR(CW32=0,DC7=0),0,ABS(1000*CY68/(SQRT(3)*CW32*DC7)))</f>
        <v>130.04738475674512</v>
      </c>
      <c r="CX68" s="60"/>
      <c r="CY68" s="56">
        <v>-1.1519999504089355</v>
      </c>
      <c r="CZ68" s="56"/>
      <c r="DA68" s="56"/>
      <c r="DB68" s="56">
        <v>-1.0219999551773071</v>
      </c>
      <c r="DC68" s="56"/>
      <c r="DD68" s="204"/>
      <c r="DE68" s="59">
        <f>IF(OR(DE32=0,DK7=0),0,ABS(1000*DG68/(SQRT(3)*DE32*DK7)))</f>
        <v>129.95124541722558</v>
      </c>
      <c r="DF68" s="60"/>
      <c r="DG68" s="56">
        <v>-1.1230000257492065</v>
      </c>
      <c r="DH68" s="56"/>
      <c r="DI68" s="56"/>
      <c r="DJ68" s="56">
        <v>-1.0800000429153442</v>
      </c>
      <c r="DK68" s="56"/>
      <c r="DL68" s="204"/>
      <c r="DM68" s="59">
        <f>IF(OR(DM32=0,DS7=0),0,ABS(1000*DO68/(SQRT(3)*DM32*DS7)))</f>
        <v>111.40597595277238</v>
      </c>
      <c r="DN68" s="60"/>
      <c r="DO68" s="56">
        <v>-0.99400001764297485</v>
      </c>
      <c r="DP68" s="56"/>
      <c r="DQ68" s="56"/>
      <c r="DR68" s="56">
        <v>-0.99400001764297485</v>
      </c>
      <c r="DS68" s="56"/>
      <c r="DT68" s="204"/>
      <c r="DU68" s="59">
        <f>IF(OR(DU32=0,EA7=0),0,ABS(1000*DW68/(SQRT(3)*DU32*EA7)))</f>
        <v>106.26464846906653</v>
      </c>
      <c r="DV68" s="60"/>
      <c r="DW68" s="56">
        <v>-0.9649999737739563</v>
      </c>
      <c r="DX68" s="56"/>
      <c r="DY68" s="56"/>
      <c r="DZ68" s="56">
        <v>-0.8059999942779541</v>
      </c>
      <c r="EA68" s="56"/>
      <c r="EB68" s="204"/>
      <c r="EC68" s="59">
        <f>IF(OR(EC32=0,EI7=0),0,ABS(1000*EE68/(SQRT(3)*EC32*EI7)))</f>
        <v>102.86801920389871</v>
      </c>
      <c r="ED68" s="60"/>
      <c r="EE68" s="56">
        <v>-0.85000002384185791</v>
      </c>
      <c r="EF68" s="56"/>
      <c r="EG68" s="56"/>
      <c r="EH68" s="56">
        <v>-0.74900001287460327</v>
      </c>
      <c r="EI68" s="56"/>
      <c r="EJ68" s="204"/>
      <c r="EK68" s="59">
        <f>IF(OR(EK32=0,EQ7=0),0,ABS(1000*EM68/(SQRT(3)*EK32*EQ7)))</f>
        <v>102.27032484578957</v>
      </c>
      <c r="EL68" s="60"/>
      <c r="EM68" s="56">
        <v>-0.85000002384185791</v>
      </c>
      <c r="EN68" s="56"/>
      <c r="EO68" s="56"/>
      <c r="EP68" s="56">
        <v>-0.73400002717971802</v>
      </c>
      <c r="EQ68" s="56"/>
      <c r="ER68" s="204"/>
      <c r="ES68" s="59">
        <f>IF(OR(ES32=0,EY7=0),0,ABS(1000*EU68/(SQRT(3)*ES32*EY7)))</f>
        <v>91.252580817727036</v>
      </c>
      <c r="ET68" s="60"/>
      <c r="EU68" s="56">
        <v>-0.82099997997283936</v>
      </c>
      <c r="EV68" s="56"/>
      <c r="EW68" s="56"/>
      <c r="EX68" s="56">
        <v>-0.70599997043609619</v>
      </c>
      <c r="EY68" s="56"/>
      <c r="EZ68" s="204"/>
      <c r="FA68" s="59">
        <f>IF(OR(FA32=0,FG7=0),0,ABS(1000*FC68/(SQRT(3)*FA32*FG7)))</f>
        <v>88.587563691796419</v>
      </c>
      <c r="FB68" s="60"/>
      <c r="FC68" s="56">
        <v>-0.82099997997283936</v>
      </c>
      <c r="FD68" s="56"/>
      <c r="FE68" s="56"/>
      <c r="FF68" s="56">
        <v>-0.77799999713897705</v>
      </c>
      <c r="FG68" s="56"/>
      <c r="FH68" s="204"/>
      <c r="FI68" s="59">
        <f>IF(OR(FI32=0,FO7=0),0,ABS(1000*FK68/(SQRT(3)*FI32*FO7)))</f>
        <v>104.15777997284314</v>
      </c>
      <c r="FJ68" s="60"/>
      <c r="FK68" s="56">
        <v>-0.89300000667572021</v>
      </c>
      <c r="FL68" s="56"/>
      <c r="FM68" s="56"/>
      <c r="FN68" s="56">
        <v>-0.85000002384185791</v>
      </c>
      <c r="FO68" s="56"/>
      <c r="FP68" s="204"/>
      <c r="FQ68" s="59">
        <f>IF(OR(FQ32=0,FW7=0),0,ABS(1000*FS68/(SQRT(3)*FQ32*FW7)))</f>
        <v>103.29978140865508</v>
      </c>
      <c r="FR68" s="60"/>
      <c r="FS68" s="56">
        <v>-0.85000002384185791</v>
      </c>
      <c r="FT68" s="56"/>
      <c r="FU68" s="56"/>
      <c r="FV68" s="56">
        <v>-0.70599997043609619</v>
      </c>
      <c r="FW68" s="56"/>
      <c r="FX68" s="204"/>
      <c r="FY68" s="59">
        <f>IF(OR(FY32=0,GE7=0),0,ABS(1000*GA68/(SQRT(3)*FY32*GE7)))</f>
        <v>90.70458560528489</v>
      </c>
      <c r="FZ68" s="60"/>
      <c r="GA68" s="56">
        <v>-0.77799999713897705</v>
      </c>
      <c r="GB68" s="56"/>
      <c r="GC68" s="56"/>
      <c r="GD68" s="56">
        <v>-0.69099998474121094</v>
      </c>
      <c r="GE68" s="56"/>
      <c r="GF68" s="204"/>
      <c r="GG68" s="59">
        <f>IF(OR(GG32=0,GM7=0),0,ABS(1000*GI68/(SQRT(3)*GG32*GM7)))</f>
        <v>75.870785511193674</v>
      </c>
      <c r="GH68" s="60"/>
      <c r="GI68" s="56">
        <v>-0.73400002717971802</v>
      </c>
      <c r="GJ68" s="56"/>
      <c r="GK68" s="56"/>
      <c r="GL68" s="56">
        <v>-0.67699998617172241</v>
      </c>
      <c r="GM68" s="56"/>
      <c r="GN68" s="204"/>
      <c r="GO68" s="59">
        <f>IF(OR(GO32=0,GU7=0),0,ABS(1000*GQ68/(SQRT(3)*GO32*GU7)))</f>
        <v>88.852899934568583</v>
      </c>
      <c r="GP68" s="60"/>
      <c r="GQ68" s="56">
        <v>-0.7630000114440918</v>
      </c>
      <c r="GR68" s="56"/>
      <c r="GS68" s="56"/>
      <c r="GT68" s="56">
        <v>-0.69099998474121094</v>
      </c>
      <c r="GU68" s="56"/>
      <c r="GV68" s="204"/>
    </row>
    <row r="69" spans="1:204" ht="13.5" thickBot="1" x14ac:dyDescent="0.25">
      <c r="A69" s="198" t="s">
        <v>97</v>
      </c>
      <c r="B69" s="199"/>
      <c r="C69" s="199"/>
      <c r="D69" s="199"/>
      <c r="E69" s="200"/>
      <c r="F69" s="200"/>
      <c r="G69" s="200"/>
      <c r="H69" s="200"/>
      <c r="I69" s="200"/>
      <c r="J69" s="200"/>
      <c r="K69" s="200"/>
      <c r="L69" s="201"/>
      <c r="M69" s="103"/>
      <c r="N69" s="197"/>
      <c r="O69" s="100">
        <f>SUM(O56:Q68)</f>
        <v>0.1310000866651535</v>
      </c>
      <c r="P69" s="100"/>
      <c r="Q69" s="100"/>
      <c r="R69" s="100">
        <f>SUM(R56:T68)</f>
        <v>-0.14899995923042297</v>
      </c>
      <c r="S69" s="100"/>
      <c r="T69" s="196"/>
      <c r="U69" s="103"/>
      <c r="V69" s="197"/>
      <c r="W69" s="100">
        <f>SUM(W56:Y68)</f>
        <v>-4.8000186681747437E-2</v>
      </c>
      <c r="X69" s="100"/>
      <c r="Y69" s="100"/>
      <c r="Z69" s="100">
        <f>SUM(Z56:AB68)</f>
        <v>-0.32100000977516174</v>
      </c>
      <c r="AA69" s="100"/>
      <c r="AB69" s="196"/>
      <c r="AC69" s="103"/>
      <c r="AD69" s="197"/>
      <c r="AE69" s="100">
        <f>SUM(AE56:AG68)</f>
        <v>-4.999985545873642E-2</v>
      </c>
      <c r="AF69" s="100"/>
      <c r="AG69" s="100"/>
      <c r="AH69" s="100">
        <f>SUM(AH56:AJ68)</f>
        <v>-0.2730000913143158</v>
      </c>
      <c r="AI69" s="100"/>
      <c r="AJ69" s="196"/>
      <c r="AK69" s="103"/>
      <c r="AL69" s="197"/>
      <c r="AM69" s="100">
        <f>SUM(AM56:AO68)</f>
        <v>-1.4999985694885254E-2</v>
      </c>
      <c r="AN69" s="100"/>
      <c r="AO69" s="100"/>
      <c r="AP69" s="100">
        <f>SUM(AP56:AR68)</f>
        <v>-1.4000058174133301E-2</v>
      </c>
      <c r="AQ69" s="100"/>
      <c r="AR69" s="196"/>
      <c r="AS69" s="103"/>
      <c r="AT69" s="197"/>
      <c r="AU69" s="100">
        <f>SUM(AU56:AW68)</f>
        <v>-5.0001367926597595E-3</v>
      </c>
      <c r="AV69" s="100"/>
      <c r="AW69" s="100"/>
      <c r="AX69" s="100">
        <f>SUM(AX56:AZ68)</f>
        <v>-0.12799984216690063</v>
      </c>
      <c r="AY69" s="100"/>
      <c r="AZ69" s="196"/>
      <c r="BA69" s="103"/>
      <c r="BB69" s="197"/>
      <c r="BC69" s="100">
        <f>SUM(BC56:BE68)</f>
        <v>-9.0000182390213013E-3</v>
      </c>
      <c r="BD69" s="100"/>
      <c r="BE69" s="100"/>
      <c r="BF69" s="100">
        <f>SUM(BF56:BH68)</f>
        <v>-7.5999975204467773E-2</v>
      </c>
      <c r="BG69" s="100"/>
      <c r="BH69" s="196"/>
      <c r="BI69" s="103"/>
      <c r="BJ69" s="197"/>
      <c r="BK69" s="100">
        <f>SUM(BK56:BM68)</f>
        <v>-0.13899993896484375</v>
      </c>
      <c r="BL69" s="100"/>
      <c r="BM69" s="100"/>
      <c r="BN69" s="100">
        <f>SUM(BN56:BP68)</f>
        <v>-9.2999875545501709E-2</v>
      </c>
      <c r="BO69" s="100"/>
      <c r="BP69" s="196"/>
      <c r="BQ69" s="103"/>
      <c r="BR69" s="197"/>
      <c r="BS69" s="100">
        <f>SUM(BS56:BU68)</f>
        <v>0.31800023838877678</v>
      </c>
      <c r="BT69" s="100"/>
      <c r="BU69" s="100"/>
      <c r="BV69" s="100">
        <f>SUM(BV56:BX68)</f>
        <v>0.3930000476539135</v>
      </c>
      <c r="BW69" s="100"/>
      <c r="BX69" s="196"/>
      <c r="BY69" s="103"/>
      <c r="BZ69" s="197"/>
      <c r="CA69" s="100">
        <f>SUM(CA56:CC68)</f>
        <v>0.25599993765354156</v>
      </c>
      <c r="CB69" s="100"/>
      <c r="CC69" s="100"/>
      <c r="CD69" s="100">
        <f>SUM(CD56:CF68)</f>
        <v>7.2999924421310425E-2</v>
      </c>
      <c r="CE69" s="100"/>
      <c r="CF69" s="196"/>
      <c r="CG69" s="103"/>
      <c r="CH69" s="197"/>
      <c r="CI69" s="100">
        <f>SUM(CI56:CK68)</f>
        <v>-2.000001072883606E-2</v>
      </c>
      <c r="CJ69" s="100"/>
      <c r="CK69" s="100"/>
      <c r="CL69" s="100">
        <f>SUM(CL56:CN68)</f>
        <v>5.4999977350234985E-2</v>
      </c>
      <c r="CM69" s="100"/>
      <c r="CN69" s="196"/>
      <c r="CO69" s="103"/>
      <c r="CP69" s="197"/>
      <c r="CQ69" s="100">
        <f>SUM(CQ56:CS68)</f>
        <v>9.800015389919281E-2</v>
      </c>
      <c r="CR69" s="100"/>
      <c r="CS69" s="100"/>
      <c r="CT69" s="100">
        <f>SUM(CT56:CV68)</f>
        <v>-0.27699990570545197</v>
      </c>
      <c r="CU69" s="100"/>
      <c r="CV69" s="196"/>
      <c r="CW69" s="103"/>
      <c r="CX69" s="197"/>
      <c r="CY69" s="100">
        <f>SUM(CY56:DA68)</f>
        <v>-6.199994683265686E-2</v>
      </c>
      <c r="CZ69" s="100"/>
      <c r="DA69" s="100"/>
      <c r="DB69" s="100">
        <f>SUM(DB56:DD68)</f>
        <v>-0.1479998379945755</v>
      </c>
      <c r="DC69" s="100"/>
      <c r="DD69" s="196"/>
      <c r="DE69" s="103"/>
      <c r="DF69" s="197"/>
      <c r="DG69" s="100">
        <f>SUM(DG56:DI68)</f>
        <v>0.59000003337860107</v>
      </c>
      <c r="DH69" s="100"/>
      <c r="DI69" s="100"/>
      <c r="DJ69" s="100">
        <f>SUM(DJ56:DL68)</f>
        <v>0.37000012397766113</v>
      </c>
      <c r="DK69" s="100"/>
      <c r="DL69" s="196"/>
      <c r="DM69" s="103"/>
      <c r="DN69" s="197"/>
      <c r="DO69" s="100">
        <f>SUM(DO56:DQ68)</f>
        <v>-0.88900017738342285</v>
      </c>
      <c r="DP69" s="100"/>
      <c r="DQ69" s="100"/>
      <c r="DR69" s="100">
        <f>SUM(DR56:DT68)</f>
        <v>-0.63399986922740936</v>
      </c>
      <c r="DS69" s="100"/>
      <c r="DT69" s="196"/>
      <c r="DU69" s="103"/>
      <c r="DV69" s="197"/>
      <c r="DW69" s="100">
        <f>SUM(DW56:DY68)</f>
        <v>3.4000098705291748E-2</v>
      </c>
      <c r="DX69" s="100"/>
      <c r="DY69" s="100"/>
      <c r="DZ69" s="100">
        <f>SUM(DZ56:EB68)</f>
        <v>-0.17699980735778809</v>
      </c>
      <c r="EA69" s="100"/>
      <c r="EB69" s="196"/>
      <c r="EC69" s="103"/>
      <c r="ED69" s="197"/>
      <c r="EE69" s="100">
        <f>SUM(EE56:EG68)</f>
        <v>-2.8999984264373779E-2</v>
      </c>
      <c r="EF69" s="100"/>
      <c r="EG69" s="100"/>
      <c r="EH69" s="100">
        <f>SUM(EH56:EJ68)</f>
        <v>-0.17999979853630066</v>
      </c>
      <c r="EI69" s="100"/>
      <c r="EJ69" s="196"/>
      <c r="EK69" s="103"/>
      <c r="EL69" s="197"/>
      <c r="EM69" s="100">
        <f>SUM(EM56:EO68)</f>
        <v>-8.8000036776065826E-2</v>
      </c>
      <c r="EN69" s="100"/>
      <c r="EO69" s="100"/>
      <c r="EP69" s="100">
        <f>SUM(EP56:ER68)</f>
        <v>-5.4000068455934525E-2</v>
      </c>
      <c r="EQ69" s="100"/>
      <c r="ER69" s="196"/>
      <c r="ES69" s="103"/>
      <c r="ET69" s="197"/>
      <c r="EU69" s="100">
        <f>SUM(EU56:EW68)</f>
        <v>3.0999921262264252E-2</v>
      </c>
      <c r="EV69" s="100"/>
      <c r="EW69" s="100"/>
      <c r="EX69" s="100">
        <f>SUM(EX56:EZ68)</f>
        <v>0.10300007462501526</v>
      </c>
      <c r="EY69" s="100"/>
      <c r="EZ69" s="196"/>
      <c r="FA69" s="103"/>
      <c r="FB69" s="197"/>
      <c r="FC69" s="100">
        <f>SUM(FC56:FE68)</f>
        <v>-7.2999864816665649E-2</v>
      </c>
      <c r="FD69" s="100"/>
      <c r="FE69" s="100"/>
      <c r="FF69" s="100">
        <f>SUM(FF56:FH68)</f>
        <v>-0.36800019443035126</v>
      </c>
      <c r="FG69" s="100"/>
      <c r="FH69" s="196"/>
      <c r="FI69" s="103"/>
      <c r="FJ69" s="197"/>
      <c r="FK69" s="100">
        <f>SUM(FK56:FM68)</f>
        <v>1.2000065296888351E-2</v>
      </c>
      <c r="FL69" s="100"/>
      <c r="FM69" s="100"/>
      <c r="FN69" s="100">
        <f>SUM(FN56:FP68)</f>
        <v>4.999987781047821E-2</v>
      </c>
      <c r="FO69" s="100"/>
      <c r="FP69" s="196"/>
      <c r="FQ69" s="103"/>
      <c r="FR69" s="197"/>
      <c r="FS69" s="100">
        <f>SUM(FS56:FU68)</f>
        <v>-0.18299990892410278</v>
      </c>
      <c r="FT69" s="100"/>
      <c r="FU69" s="100"/>
      <c r="FV69" s="100">
        <f>SUM(FV56:FX68)</f>
        <v>-0.1900000274181366</v>
      </c>
      <c r="FW69" s="100"/>
      <c r="FX69" s="196"/>
      <c r="FY69" s="103"/>
      <c r="FZ69" s="197"/>
      <c r="GA69" s="100">
        <f>SUM(GA56:GC68)</f>
        <v>0.12700007483363152</v>
      </c>
      <c r="GB69" s="100"/>
      <c r="GC69" s="100"/>
      <c r="GD69" s="100">
        <f>SUM(GD56:GF68)</f>
        <v>1.5999943017959595E-2</v>
      </c>
      <c r="GE69" s="100"/>
      <c r="GF69" s="196"/>
      <c r="GG69" s="103"/>
      <c r="GH69" s="197"/>
      <c r="GI69" s="100">
        <f>SUM(GI56:GK68)</f>
        <v>1.6999922692775726E-2</v>
      </c>
      <c r="GJ69" s="100"/>
      <c r="GK69" s="100"/>
      <c r="GL69" s="100">
        <f>SUM(GL56:GN68)</f>
        <v>-0.17300008237361908</v>
      </c>
      <c r="GM69" s="100"/>
      <c r="GN69" s="196"/>
      <c r="GO69" s="103"/>
      <c r="GP69" s="197"/>
      <c r="GQ69" s="100">
        <f>SUM(GQ56:GS68)</f>
        <v>-0.10899998247623444</v>
      </c>
      <c r="GR69" s="100"/>
      <c r="GS69" s="100"/>
      <c r="GT69" s="100">
        <f>SUM(GT56:GV68)</f>
        <v>-0.24300013482570648</v>
      </c>
      <c r="GU69" s="100"/>
      <c r="GV69" s="196"/>
    </row>
    <row r="70" spans="1:204" x14ac:dyDescent="0.2">
      <c r="A70" s="182" t="s">
        <v>98</v>
      </c>
      <c r="B70" s="183"/>
      <c r="C70" s="183"/>
      <c r="D70" s="183"/>
      <c r="E70" s="184"/>
      <c r="F70" s="184"/>
      <c r="G70" s="184"/>
      <c r="H70" s="184"/>
      <c r="I70" s="184"/>
      <c r="J70" s="184"/>
      <c r="K70" s="184"/>
      <c r="L70" s="185"/>
      <c r="M70" s="186"/>
      <c r="N70" s="187"/>
      <c r="O70" s="188"/>
      <c r="P70" s="188"/>
      <c r="Q70" s="188"/>
      <c r="R70" s="188"/>
      <c r="S70" s="188"/>
      <c r="T70" s="189"/>
      <c r="U70" s="186"/>
      <c r="V70" s="187"/>
      <c r="W70" s="188"/>
      <c r="X70" s="188"/>
      <c r="Y70" s="188"/>
      <c r="Z70" s="188"/>
      <c r="AA70" s="188"/>
      <c r="AB70" s="189"/>
      <c r="AC70" s="186"/>
      <c r="AD70" s="187"/>
      <c r="AE70" s="188"/>
      <c r="AF70" s="188"/>
      <c r="AG70" s="188"/>
      <c r="AH70" s="188"/>
      <c r="AI70" s="188"/>
      <c r="AJ70" s="189"/>
      <c r="AK70" s="186"/>
      <c r="AL70" s="187"/>
      <c r="AM70" s="188"/>
      <c r="AN70" s="188"/>
      <c r="AO70" s="188"/>
      <c r="AP70" s="188"/>
      <c r="AQ70" s="188"/>
      <c r="AR70" s="189"/>
      <c r="AS70" s="186"/>
      <c r="AT70" s="187"/>
      <c r="AU70" s="188"/>
      <c r="AV70" s="188"/>
      <c r="AW70" s="188"/>
      <c r="AX70" s="188"/>
      <c r="AY70" s="188"/>
      <c r="AZ70" s="189"/>
      <c r="BA70" s="186"/>
      <c r="BB70" s="187"/>
      <c r="BC70" s="188"/>
      <c r="BD70" s="188"/>
      <c r="BE70" s="188"/>
      <c r="BF70" s="188"/>
      <c r="BG70" s="188"/>
      <c r="BH70" s="189"/>
      <c r="BI70" s="186"/>
      <c r="BJ70" s="187"/>
      <c r="BK70" s="188"/>
      <c r="BL70" s="188"/>
      <c r="BM70" s="188"/>
      <c r="BN70" s="188"/>
      <c r="BO70" s="188"/>
      <c r="BP70" s="189"/>
      <c r="BQ70" s="186"/>
      <c r="BR70" s="187"/>
      <c r="BS70" s="188"/>
      <c r="BT70" s="188"/>
      <c r="BU70" s="188"/>
      <c r="BV70" s="188"/>
      <c r="BW70" s="188"/>
      <c r="BX70" s="189"/>
      <c r="BY70" s="186"/>
      <c r="BZ70" s="187"/>
      <c r="CA70" s="188"/>
      <c r="CB70" s="188"/>
      <c r="CC70" s="188"/>
      <c r="CD70" s="188"/>
      <c r="CE70" s="188"/>
      <c r="CF70" s="189"/>
      <c r="CG70" s="186"/>
      <c r="CH70" s="187"/>
      <c r="CI70" s="188"/>
      <c r="CJ70" s="188"/>
      <c r="CK70" s="188"/>
      <c r="CL70" s="188"/>
      <c r="CM70" s="188"/>
      <c r="CN70" s="189"/>
      <c r="CO70" s="186"/>
      <c r="CP70" s="187"/>
      <c r="CQ70" s="188"/>
      <c r="CR70" s="188"/>
      <c r="CS70" s="188"/>
      <c r="CT70" s="188"/>
      <c r="CU70" s="188"/>
      <c r="CV70" s="189"/>
      <c r="CW70" s="186"/>
      <c r="CX70" s="187"/>
      <c r="CY70" s="188"/>
      <c r="CZ70" s="188"/>
      <c r="DA70" s="188"/>
      <c r="DB70" s="188"/>
      <c r="DC70" s="188"/>
      <c r="DD70" s="189"/>
      <c r="DE70" s="186"/>
      <c r="DF70" s="187"/>
      <c r="DG70" s="188"/>
      <c r="DH70" s="188"/>
      <c r="DI70" s="188"/>
      <c r="DJ70" s="188"/>
      <c r="DK70" s="188"/>
      <c r="DL70" s="189"/>
      <c r="DM70" s="186"/>
      <c r="DN70" s="187"/>
      <c r="DO70" s="188"/>
      <c r="DP70" s="188"/>
      <c r="DQ70" s="188"/>
      <c r="DR70" s="188"/>
      <c r="DS70" s="188"/>
      <c r="DT70" s="189"/>
      <c r="DU70" s="186"/>
      <c r="DV70" s="187"/>
      <c r="DW70" s="188"/>
      <c r="DX70" s="188"/>
      <c r="DY70" s="188"/>
      <c r="DZ70" s="188"/>
      <c r="EA70" s="188"/>
      <c r="EB70" s="189"/>
      <c r="EC70" s="186"/>
      <c r="ED70" s="187"/>
      <c r="EE70" s="188"/>
      <c r="EF70" s="188"/>
      <c r="EG70" s="188"/>
      <c r="EH70" s="188"/>
      <c r="EI70" s="188"/>
      <c r="EJ70" s="189"/>
      <c r="EK70" s="186"/>
      <c r="EL70" s="187"/>
      <c r="EM70" s="188"/>
      <c r="EN70" s="188"/>
      <c r="EO70" s="188"/>
      <c r="EP70" s="188"/>
      <c r="EQ70" s="188"/>
      <c r="ER70" s="189"/>
      <c r="ES70" s="186"/>
      <c r="ET70" s="187"/>
      <c r="EU70" s="188"/>
      <c r="EV70" s="188"/>
      <c r="EW70" s="188"/>
      <c r="EX70" s="188"/>
      <c r="EY70" s="188"/>
      <c r="EZ70" s="189"/>
      <c r="FA70" s="186"/>
      <c r="FB70" s="187"/>
      <c r="FC70" s="188"/>
      <c r="FD70" s="188"/>
      <c r="FE70" s="188"/>
      <c r="FF70" s="188"/>
      <c r="FG70" s="188"/>
      <c r="FH70" s="189"/>
      <c r="FI70" s="186"/>
      <c r="FJ70" s="187"/>
      <c r="FK70" s="188"/>
      <c r="FL70" s="188"/>
      <c r="FM70" s="188"/>
      <c r="FN70" s="188"/>
      <c r="FO70" s="188"/>
      <c r="FP70" s="189"/>
      <c r="FQ70" s="186"/>
      <c r="FR70" s="187"/>
      <c r="FS70" s="188"/>
      <c r="FT70" s="188"/>
      <c r="FU70" s="188"/>
      <c r="FV70" s="188"/>
      <c r="FW70" s="188"/>
      <c r="FX70" s="189"/>
      <c r="FY70" s="186"/>
      <c r="FZ70" s="187"/>
      <c r="GA70" s="188"/>
      <c r="GB70" s="188"/>
      <c r="GC70" s="188"/>
      <c r="GD70" s="188"/>
      <c r="GE70" s="188"/>
      <c r="GF70" s="189"/>
      <c r="GG70" s="186"/>
      <c r="GH70" s="187"/>
      <c r="GI70" s="188"/>
      <c r="GJ70" s="188"/>
      <c r="GK70" s="188"/>
      <c r="GL70" s="188"/>
      <c r="GM70" s="188"/>
      <c r="GN70" s="189"/>
      <c r="GO70" s="186"/>
      <c r="GP70" s="187"/>
      <c r="GQ70" s="188"/>
      <c r="GR70" s="188"/>
      <c r="GS70" s="188"/>
      <c r="GT70" s="188"/>
      <c r="GU70" s="188"/>
      <c r="GV70" s="189"/>
    </row>
    <row r="71" spans="1:204" x14ac:dyDescent="0.2">
      <c r="A71" s="190" t="s">
        <v>99</v>
      </c>
      <c r="B71" s="191"/>
      <c r="C71" s="191"/>
      <c r="D71" s="191"/>
      <c r="E71" s="17"/>
      <c r="F71" s="17"/>
      <c r="G71" s="17"/>
      <c r="H71" s="17"/>
      <c r="I71" s="17"/>
      <c r="J71" s="17"/>
      <c r="K71" s="17"/>
      <c r="L71" s="20"/>
      <c r="M71" s="192">
        <f>M10</f>
        <v>163.1565985905618</v>
      </c>
      <c r="N71" s="193"/>
      <c r="O71" s="194">
        <f>O10</f>
        <v>1.440000057220459</v>
      </c>
      <c r="P71" s="194"/>
      <c r="Q71" s="194"/>
      <c r="R71" s="194">
        <f>Q10</f>
        <v>-1.0080000162124634</v>
      </c>
      <c r="S71" s="194"/>
      <c r="T71" s="195"/>
      <c r="U71" s="192">
        <f>U10</f>
        <v>177.66707094774847</v>
      </c>
      <c r="V71" s="193"/>
      <c r="W71" s="194">
        <f>W10</f>
        <v>1.0800000429153442</v>
      </c>
      <c r="X71" s="194"/>
      <c r="Y71" s="194"/>
      <c r="Z71" s="194">
        <f>Y10</f>
        <v>-1.5839999914169312</v>
      </c>
      <c r="AA71" s="194"/>
      <c r="AB71" s="195"/>
      <c r="AC71" s="192">
        <f>AC10</f>
        <v>160.8680435012557</v>
      </c>
      <c r="AD71" s="193"/>
      <c r="AE71" s="194">
        <f>AE10</f>
        <v>0.86400002241134644</v>
      </c>
      <c r="AF71" s="194"/>
      <c r="AG71" s="194"/>
      <c r="AH71" s="194">
        <f>AG10</f>
        <v>-1.5119999647140503</v>
      </c>
      <c r="AI71" s="194"/>
      <c r="AJ71" s="195"/>
      <c r="AK71" s="192">
        <f>AK10</f>
        <v>157.42208830988619</v>
      </c>
      <c r="AL71" s="193"/>
      <c r="AM71" s="194">
        <f>AM10</f>
        <v>0.79199999570846558</v>
      </c>
      <c r="AN71" s="194"/>
      <c r="AO71" s="194"/>
      <c r="AP71" s="194">
        <f>AO10</f>
        <v>-1.5119999647140503</v>
      </c>
      <c r="AQ71" s="194"/>
      <c r="AR71" s="195"/>
      <c r="AS71" s="192">
        <f>AS10</f>
        <v>157.89499168089091</v>
      </c>
      <c r="AT71" s="193"/>
      <c r="AU71" s="194">
        <f>AU10</f>
        <v>0.93599998950958252</v>
      </c>
      <c r="AV71" s="194"/>
      <c r="AW71" s="194"/>
      <c r="AX71" s="194">
        <f>AW10</f>
        <v>-1.440000057220459</v>
      </c>
      <c r="AY71" s="194"/>
      <c r="AZ71" s="195"/>
      <c r="BA71" s="192">
        <f>BA10</f>
        <v>193.03047405774788</v>
      </c>
      <c r="BB71" s="193"/>
      <c r="BC71" s="194">
        <f>BC10</f>
        <v>1.3680000305175781</v>
      </c>
      <c r="BD71" s="194"/>
      <c r="BE71" s="194"/>
      <c r="BF71" s="194">
        <f>BE10</f>
        <v>-1.5839999914169312</v>
      </c>
      <c r="BG71" s="194"/>
      <c r="BH71" s="195"/>
      <c r="BI71" s="192">
        <f>BI10</f>
        <v>188.75705788579029</v>
      </c>
      <c r="BJ71" s="193"/>
      <c r="BK71" s="194">
        <f>BK10</f>
        <v>1.5839999914169312</v>
      </c>
      <c r="BL71" s="194"/>
      <c r="BM71" s="194"/>
      <c r="BN71" s="194">
        <f>BM10</f>
        <v>-1.2960000038146973</v>
      </c>
      <c r="BO71" s="194"/>
      <c r="BP71" s="195"/>
      <c r="BQ71" s="192">
        <f>BQ10</f>
        <v>98.35932505143353</v>
      </c>
      <c r="BR71" s="193"/>
      <c r="BS71" s="194">
        <f>BS10</f>
        <v>0.93599998950958252</v>
      </c>
      <c r="BT71" s="194"/>
      <c r="BU71" s="194"/>
      <c r="BV71" s="194">
        <f>BU10</f>
        <v>-0.50400000810623169</v>
      </c>
      <c r="BW71" s="194"/>
      <c r="BX71" s="195"/>
      <c r="BY71" s="192">
        <f>BY10</f>
        <v>108.46012002325786</v>
      </c>
      <c r="BZ71" s="193"/>
      <c r="CA71" s="194">
        <f>CA10</f>
        <v>1.0080000162124634</v>
      </c>
      <c r="CB71" s="194"/>
      <c r="CC71" s="194"/>
      <c r="CD71" s="194">
        <f>CC10</f>
        <v>-0.57599997520446777</v>
      </c>
      <c r="CE71" s="194"/>
      <c r="CF71" s="195"/>
      <c r="CG71" s="192">
        <f>CG10</f>
        <v>134.09425775288679</v>
      </c>
      <c r="CH71" s="193"/>
      <c r="CI71" s="194">
        <f>CI10</f>
        <v>1.1519999504089355</v>
      </c>
      <c r="CJ71" s="194"/>
      <c r="CK71" s="194"/>
      <c r="CL71" s="194">
        <f>CK10</f>
        <v>-0.86400002241134644</v>
      </c>
      <c r="CM71" s="194"/>
      <c r="CN71" s="195"/>
      <c r="CO71" s="192">
        <f>CO10</f>
        <v>162.50272859673905</v>
      </c>
      <c r="CP71" s="193"/>
      <c r="CQ71" s="194">
        <f>CQ10</f>
        <v>1.2239999771118164</v>
      </c>
      <c r="CR71" s="194"/>
      <c r="CS71" s="194"/>
      <c r="CT71" s="194">
        <f>CS10</f>
        <v>-1.2239999771118164</v>
      </c>
      <c r="CU71" s="194"/>
      <c r="CV71" s="195"/>
      <c r="CW71" s="192">
        <f>CW10</f>
        <v>118.23810830875338</v>
      </c>
      <c r="CX71" s="193"/>
      <c r="CY71" s="194">
        <f>CY10</f>
        <v>0.64800000190734863</v>
      </c>
      <c r="CZ71" s="194"/>
      <c r="DA71" s="194"/>
      <c r="DB71" s="194">
        <f>DA10</f>
        <v>-1.0800000429153442</v>
      </c>
      <c r="DC71" s="194"/>
      <c r="DD71" s="195"/>
      <c r="DE71" s="192">
        <f>DE10</f>
        <v>97.166904904074073</v>
      </c>
      <c r="DF71" s="193"/>
      <c r="DG71" s="194">
        <f>DG10</f>
        <v>0.86400002241134644</v>
      </c>
      <c r="DH71" s="194"/>
      <c r="DI71" s="194"/>
      <c r="DJ71" s="194">
        <f>DI10</f>
        <v>-0.57599997520446777</v>
      </c>
      <c r="DK71" s="194"/>
      <c r="DL71" s="195"/>
      <c r="DM71" s="192">
        <f>DM10</f>
        <v>103.17505246939061</v>
      </c>
      <c r="DN71" s="193"/>
      <c r="DO71" s="194">
        <f>DO10</f>
        <v>0.57599997520446777</v>
      </c>
      <c r="DP71" s="194"/>
      <c r="DQ71" s="194"/>
      <c r="DR71" s="194">
        <f>DQ10</f>
        <v>-0.93599998950958252</v>
      </c>
      <c r="DS71" s="194"/>
      <c r="DT71" s="195"/>
      <c r="DU71" s="192">
        <f>DU10</f>
        <v>132.49493206890486</v>
      </c>
      <c r="DV71" s="193"/>
      <c r="DW71" s="194">
        <f>DW10</f>
        <v>0.57599997520446777</v>
      </c>
      <c r="DX71" s="194"/>
      <c r="DY71" s="194"/>
      <c r="DZ71" s="194">
        <f>DY10</f>
        <v>-1.2960000038146973</v>
      </c>
      <c r="EA71" s="194"/>
      <c r="EB71" s="195"/>
      <c r="EC71" s="192">
        <f>EC10</f>
        <v>115.47005846863091</v>
      </c>
      <c r="ED71" s="193"/>
      <c r="EE71" s="194">
        <f>EE10</f>
        <v>1.0800000429153442</v>
      </c>
      <c r="EF71" s="194"/>
      <c r="EG71" s="194"/>
      <c r="EH71" s="194">
        <f>EG10</f>
        <v>-0.57599997520446777</v>
      </c>
      <c r="EI71" s="194"/>
      <c r="EJ71" s="195"/>
      <c r="EK71" s="192">
        <f>EK10</f>
        <v>129.13476611313976</v>
      </c>
      <c r="EL71" s="193"/>
      <c r="EM71" s="194">
        <f>EM10</f>
        <v>1.0080000162124634</v>
      </c>
      <c r="EN71" s="194"/>
      <c r="EO71" s="194"/>
      <c r="EP71" s="194">
        <f>EO10</f>
        <v>-0.93599998950958252</v>
      </c>
      <c r="EQ71" s="194"/>
      <c r="ER71" s="195"/>
      <c r="ES71" s="192">
        <f>ES10</f>
        <v>190.03244713148135</v>
      </c>
      <c r="ET71" s="193"/>
      <c r="EU71" s="194">
        <f>EU10</f>
        <v>0.57599997520446777</v>
      </c>
      <c r="EV71" s="194"/>
      <c r="EW71" s="194"/>
      <c r="EX71" s="194">
        <f>EW10</f>
        <v>-1.9440000057220459</v>
      </c>
      <c r="EY71" s="194"/>
      <c r="EZ71" s="195"/>
      <c r="FA71" s="192">
        <f>FA10</f>
        <v>125.65550160643116</v>
      </c>
      <c r="FB71" s="193"/>
      <c r="FC71" s="194">
        <f>FC10</f>
        <v>1.0080000162124634</v>
      </c>
      <c r="FD71" s="194"/>
      <c r="FE71" s="194"/>
      <c r="FF71" s="194">
        <f>FE10</f>
        <v>-0.86400002241134644</v>
      </c>
      <c r="FG71" s="194"/>
      <c r="FH71" s="195"/>
      <c r="FI71" s="192">
        <f>FI10</f>
        <v>107.93615442961068</v>
      </c>
      <c r="FJ71" s="193"/>
      <c r="FK71" s="194">
        <f>FK10</f>
        <v>0.57599997520446777</v>
      </c>
      <c r="FL71" s="194"/>
      <c r="FM71" s="194"/>
      <c r="FN71" s="194">
        <f>FM10</f>
        <v>-1.0080000162124634</v>
      </c>
      <c r="FO71" s="194"/>
      <c r="FP71" s="195"/>
      <c r="FQ71" s="192">
        <f>FQ10</f>
        <v>193.77855694487576</v>
      </c>
      <c r="FR71" s="193"/>
      <c r="FS71" s="194">
        <f>FS10</f>
        <v>2.0880000591278076</v>
      </c>
      <c r="FT71" s="194"/>
      <c r="FU71" s="194"/>
      <c r="FV71" s="194">
        <f>FU10</f>
        <v>0.1120000034570694</v>
      </c>
      <c r="FW71" s="194"/>
      <c r="FX71" s="195"/>
      <c r="FY71" s="192">
        <f>FY10</f>
        <v>200.63990259753598</v>
      </c>
      <c r="FZ71" s="193"/>
      <c r="GA71" s="194">
        <f>GA10</f>
        <v>2.0160000324249268</v>
      </c>
      <c r="GB71" s="194"/>
      <c r="GC71" s="194"/>
      <c r="GD71" s="194">
        <f>GC10</f>
        <v>-0.72000002861022949</v>
      </c>
      <c r="GE71" s="194"/>
      <c r="GF71" s="195"/>
      <c r="GG71" s="192">
        <f>GG10</f>
        <v>167.07886587613567</v>
      </c>
      <c r="GH71" s="193"/>
      <c r="GI71" s="194">
        <f>GI10</f>
        <v>0.50400000810623169</v>
      </c>
      <c r="GJ71" s="194"/>
      <c r="GK71" s="194"/>
      <c r="GL71" s="194">
        <f>GK10</f>
        <v>-1.7280000448226929</v>
      </c>
      <c r="GM71" s="194"/>
      <c r="GN71" s="195"/>
      <c r="GO71" s="192">
        <f>GO10</f>
        <v>135.76009420147071</v>
      </c>
      <c r="GP71" s="193"/>
      <c r="GQ71" s="194">
        <f>GQ10</f>
        <v>1.3680000305175781</v>
      </c>
      <c r="GR71" s="194"/>
      <c r="GS71" s="194"/>
      <c r="GT71" s="194">
        <f>GS10</f>
        <v>-0.50400000810623169</v>
      </c>
      <c r="GU71" s="194"/>
      <c r="GV71" s="195"/>
    </row>
    <row r="72" spans="1:204" x14ac:dyDescent="0.2">
      <c r="A72" s="190" t="s">
        <v>100</v>
      </c>
      <c r="B72" s="191"/>
      <c r="C72" s="191"/>
      <c r="D72" s="191"/>
      <c r="E72" s="17"/>
      <c r="F72" s="17"/>
      <c r="G72" s="17"/>
      <c r="H72" s="17"/>
      <c r="I72" s="17"/>
      <c r="J72" s="17"/>
      <c r="K72" s="17"/>
      <c r="L72" s="20"/>
      <c r="M72" s="192" t="s">
        <v>48</v>
      </c>
      <c r="N72" s="193"/>
      <c r="O72" s="194">
        <v>0</v>
      </c>
      <c r="P72" s="194"/>
      <c r="Q72" s="194"/>
      <c r="R72" s="194">
        <v>0</v>
      </c>
      <c r="S72" s="194"/>
      <c r="T72" s="195"/>
      <c r="U72" s="192" t="s">
        <v>48</v>
      </c>
      <c r="V72" s="193"/>
      <c r="W72" s="194">
        <v>0</v>
      </c>
      <c r="X72" s="194"/>
      <c r="Y72" s="194"/>
      <c r="Z72" s="194">
        <v>0</v>
      </c>
      <c r="AA72" s="194"/>
      <c r="AB72" s="195"/>
      <c r="AC72" s="192" t="s">
        <v>48</v>
      </c>
      <c r="AD72" s="193"/>
      <c r="AE72" s="194">
        <v>0</v>
      </c>
      <c r="AF72" s="194"/>
      <c r="AG72" s="194"/>
      <c r="AH72" s="194">
        <v>0</v>
      </c>
      <c r="AI72" s="194"/>
      <c r="AJ72" s="195"/>
      <c r="AK72" s="192" t="s">
        <v>48</v>
      </c>
      <c r="AL72" s="193"/>
      <c r="AM72" s="194">
        <v>0</v>
      </c>
      <c r="AN72" s="194"/>
      <c r="AO72" s="194"/>
      <c r="AP72" s="194">
        <v>0</v>
      </c>
      <c r="AQ72" s="194"/>
      <c r="AR72" s="195"/>
      <c r="AS72" s="192" t="s">
        <v>48</v>
      </c>
      <c r="AT72" s="193"/>
      <c r="AU72" s="194">
        <v>0</v>
      </c>
      <c r="AV72" s="194"/>
      <c r="AW72" s="194"/>
      <c r="AX72" s="194">
        <v>0</v>
      </c>
      <c r="AY72" s="194"/>
      <c r="AZ72" s="195"/>
      <c r="BA72" s="192" t="s">
        <v>48</v>
      </c>
      <c r="BB72" s="193"/>
      <c r="BC72" s="194">
        <v>0</v>
      </c>
      <c r="BD72" s="194"/>
      <c r="BE72" s="194"/>
      <c r="BF72" s="194">
        <v>0</v>
      </c>
      <c r="BG72" s="194"/>
      <c r="BH72" s="195"/>
      <c r="BI72" s="192" t="s">
        <v>48</v>
      </c>
      <c r="BJ72" s="193"/>
      <c r="BK72" s="194">
        <v>0</v>
      </c>
      <c r="BL72" s="194"/>
      <c r="BM72" s="194"/>
      <c r="BN72" s="194">
        <v>0</v>
      </c>
      <c r="BO72" s="194"/>
      <c r="BP72" s="195"/>
      <c r="BQ72" s="192" t="s">
        <v>48</v>
      </c>
      <c r="BR72" s="193"/>
      <c r="BS72" s="194">
        <v>0</v>
      </c>
      <c r="BT72" s="194"/>
      <c r="BU72" s="194"/>
      <c r="BV72" s="194">
        <v>0</v>
      </c>
      <c r="BW72" s="194"/>
      <c r="BX72" s="195"/>
      <c r="BY72" s="192" t="s">
        <v>48</v>
      </c>
      <c r="BZ72" s="193"/>
      <c r="CA72" s="194">
        <v>0</v>
      </c>
      <c r="CB72" s="194"/>
      <c r="CC72" s="194"/>
      <c r="CD72" s="194">
        <v>0</v>
      </c>
      <c r="CE72" s="194"/>
      <c r="CF72" s="195"/>
      <c r="CG72" s="192" t="s">
        <v>48</v>
      </c>
      <c r="CH72" s="193"/>
      <c r="CI72" s="194">
        <v>0</v>
      </c>
      <c r="CJ72" s="194"/>
      <c r="CK72" s="194"/>
      <c r="CL72" s="194">
        <v>0</v>
      </c>
      <c r="CM72" s="194"/>
      <c r="CN72" s="195"/>
      <c r="CO72" s="192" t="s">
        <v>48</v>
      </c>
      <c r="CP72" s="193"/>
      <c r="CQ72" s="194">
        <v>0</v>
      </c>
      <c r="CR72" s="194"/>
      <c r="CS72" s="194"/>
      <c r="CT72" s="194">
        <v>0</v>
      </c>
      <c r="CU72" s="194"/>
      <c r="CV72" s="195"/>
      <c r="CW72" s="192" t="s">
        <v>48</v>
      </c>
      <c r="CX72" s="193"/>
      <c r="CY72" s="194">
        <v>0</v>
      </c>
      <c r="CZ72" s="194"/>
      <c r="DA72" s="194"/>
      <c r="DB72" s="194">
        <v>0</v>
      </c>
      <c r="DC72" s="194"/>
      <c r="DD72" s="195"/>
      <c r="DE72" s="192" t="s">
        <v>48</v>
      </c>
      <c r="DF72" s="193"/>
      <c r="DG72" s="194">
        <v>0</v>
      </c>
      <c r="DH72" s="194"/>
      <c r="DI72" s="194"/>
      <c r="DJ72" s="194">
        <v>0</v>
      </c>
      <c r="DK72" s="194"/>
      <c r="DL72" s="195"/>
      <c r="DM72" s="192" t="s">
        <v>48</v>
      </c>
      <c r="DN72" s="193"/>
      <c r="DO72" s="194">
        <v>0</v>
      </c>
      <c r="DP72" s="194"/>
      <c r="DQ72" s="194"/>
      <c r="DR72" s="194">
        <v>0</v>
      </c>
      <c r="DS72" s="194"/>
      <c r="DT72" s="195"/>
      <c r="DU72" s="192" t="s">
        <v>48</v>
      </c>
      <c r="DV72" s="193"/>
      <c r="DW72" s="194">
        <v>0</v>
      </c>
      <c r="DX72" s="194"/>
      <c r="DY72" s="194"/>
      <c r="DZ72" s="194">
        <v>0</v>
      </c>
      <c r="EA72" s="194"/>
      <c r="EB72" s="195"/>
      <c r="EC72" s="192" t="s">
        <v>48</v>
      </c>
      <c r="ED72" s="193"/>
      <c r="EE72" s="194">
        <v>0</v>
      </c>
      <c r="EF72" s="194"/>
      <c r="EG72" s="194"/>
      <c r="EH72" s="194">
        <v>0</v>
      </c>
      <c r="EI72" s="194"/>
      <c r="EJ72" s="195"/>
      <c r="EK72" s="192" t="s">
        <v>48</v>
      </c>
      <c r="EL72" s="193"/>
      <c r="EM72" s="194">
        <v>0</v>
      </c>
      <c r="EN72" s="194"/>
      <c r="EO72" s="194"/>
      <c r="EP72" s="194">
        <v>0</v>
      </c>
      <c r="EQ72" s="194"/>
      <c r="ER72" s="195"/>
      <c r="ES72" s="192" t="s">
        <v>48</v>
      </c>
      <c r="ET72" s="193"/>
      <c r="EU72" s="194">
        <v>0</v>
      </c>
      <c r="EV72" s="194"/>
      <c r="EW72" s="194"/>
      <c r="EX72" s="194">
        <v>0</v>
      </c>
      <c r="EY72" s="194"/>
      <c r="EZ72" s="195"/>
      <c r="FA72" s="192" t="s">
        <v>48</v>
      </c>
      <c r="FB72" s="193"/>
      <c r="FC72" s="194">
        <v>0</v>
      </c>
      <c r="FD72" s="194"/>
      <c r="FE72" s="194"/>
      <c r="FF72" s="194">
        <v>0</v>
      </c>
      <c r="FG72" s="194"/>
      <c r="FH72" s="195"/>
      <c r="FI72" s="192" t="s">
        <v>48</v>
      </c>
      <c r="FJ72" s="193"/>
      <c r="FK72" s="194">
        <v>0</v>
      </c>
      <c r="FL72" s="194"/>
      <c r="FM72" s="194"/>
      <c r="FN72" s="194">
        <v>0</v>
      </c>
      <c r="FO72" s="194"/>
      <c r="FP72" s="195"/>
      <c r="FQ72" s="192" t="s">
        <v>48</v>
      </c>
      <c r="FR72" s="193"/>
      <c r="FS72" s="194">
        <v>0</v>
      </c>
      <c r="FT72" s="194"/>
      <c r="FU72" s="194"/>
      <c r="FV72" s="194">
        <v>0</v>
      </c>
      <c r="FW72" s="194"/>
      <c r="FX72" s="195"/>
      <c r="FY72" s="192" t="s">
        <v>48</v>
      </c>
      <c r="FZ72" s="193"/>
      <c r="GA72" s="194">
        <v>0</v>
      </c>
      <c r="GB72" s="194"/>
      <c r="GC72" s="194"/>
      <c r="GD72" s="194">
        <v>0</v>
      </c>
      <c r="GE72" s="194"/>
      <c r="GF72" s="195"/>
      <c r="GG72" s="192" t="s">
        <v>48</v>
      </c>
      <c r="GH72" s="193"/>
      <c r="GI72" s="194">
        <v>0</v>
      </c>
      <c r="GJ72" s="194"/>
      <c r="GK72" s="194"/>
      <c r="GL72" s="194">
        <v>0</v>
      </c>
      <c r="GM72" s="194"/>
      <c r="GN72" s="195"/>
      <c r="GO72" s="192" t="s">
        <v>48</v>
      </c>
      <c r="GP72" s="193"/>
      <c r="GQ72" s="194">
        <v>0</v>
      </c>
      <c r="GR72" s="194"/>
      <c r="GS72" s="194"/>
      <c r="GT72" s="194">
        <v>0</v>
      </c>
      <c r="GU72" s="194"/>
      <c r="GV72" s="195"/>
    </row>
    <row r="73" spans="1:204" x14ac:dyDescent="0.2">
      <c r="A73" s="190" t="s">
        <v>101</v>
      </c>
      <c r="B73" s="191"/>
      <c r="C73" s="191"/>
      <c r="D73" s="191"/>
      <c r="E73" s="17"/>
      <c r="F73" s="17"/>
      <c r="G73" s="17"/>
      <c r="H73" s="17"/>
      <c r="I73" s="17"/>
      <c r="J73" s="17"/>
      <c r="K73" s="17"/>
      <c r="L73" s="20"/>
      <c r="M73" s="59">
        <f>IF(OR(M33=0,S10=0),0,ABS(1000*O73/(SQRT(3)*M33*S10)))</f>
        <v>288.24330256579088</v>
      </c>
      <c r="N73" s="60"/>
      <c r="O73" s="56">
        <v>2.5439999103546143</v>
      </c>
      <c r="P73" s="56"/>
      <c r="Q73" s="56"/>
      <c r="R73" s="56">
        <v>0.86400002241134644</v>
      </c>
      <c r="S73" s="56"/>
      <c r="T73" s="204"/>
      <c r="U73" s="59">
        <f>IF(OR(U33=0,AA10=0),0,ABS(1000*W73/(SQRT(3)*U33*AA10)))</f>
        <v>414.55647926737197</v>
      </c>
      <c r="V73" s="60"/>
      <c r="W73" s="56">
        <v>2.5199999809265137</v>
      </c>
      <c r="X73" s="56"/>
      <c r="Y73" s="56"/>
      <c r="Z73" s="56">
        <v>0.86400002241134644</v>
      </c>
      <c r="AA73" s="56"/>
      <c r="AB73" s="204"/>
      <c r="AC73" s="59">
        <f>IF(OR(AC33=0,AI10=0),0,ABS(1000*AE73/(SQRT(3)*AC33*AI10)))</f>
        <v>433.45000764196402</v>
      </c>
      <c r="AD73" s="60"/>
      <c r="AE73" s="56">
        <v>2.3280000686645508</v>
      </c>
      <c r="AF73" s="56"/>
      <c r="AG73" s="56"/>
      <c r="AH73" s="56">
        <v>0.69599997997283936</v>
      </c>
      <c r="AI73" s="56"/>
      <c r="AJ73" s="204"/>
      <c r="AK73" s="59">
        <f>IF(OR(AK33=0,AQ10=0),0,ABS(1000*AM73/(SQRT(3)*AK33*AQ10)))</f>
        <v>448.41444413785729</v>
      </c>
      <c r="AL73" s="60"/>
      <c r="AM73" s="56">
        <v>2.2560000419616699</v>
      </c>
      <c r="AN73" s="56"/>
      <c r="AO73" s="56"/>
      <c r="AP73" s="56">
        <v>0.60000002384185791</v>
      </c>
      <c r="AQ73" s="56"/>
      <c r="AR73" s="204"/>
      <c r="AS73" s="59">
        <f>IF(OR(AS33=0,AY10=0),0,ABS(1000*AU73/(SQRT(3)*AS33*AY10)))</f>
        <v>388.66458253169338</v>
      </c>
      <c r="AT73" s="60"/>
      <c r="AU73" s="56">
        <v>2.3039999008178711</v>
      </c>
      <c r="AV73" s="56"/>
      <c r="AW73" s="56"/>
      <c r="AX73" s="56">
        <v>0.55199998617172241</v>
      </c>
      <c r="AY73" s="56"/>
      <c r="AZ73" s="204"/>
      <c r="BA73" s="59">
        <f>IF(OR(BA33=0,BG10=0),0,ABS(1000*BC73/(SQRT(3)*BA33*BG10)))</f>
        <v>308.17145386175895</v>
      </c>
      <c r="BB73" s="60"/>
      <c r="BC73" s="56">
        <v>2.1840000152587891</v>
      </c>
      <c r="BD73" s="56"/>
      <c r="BE73" s="56"/>
      <c r="BF73" s="56">
        <v>0.67199999094009399</v>
      </c>
      <c r="BG73" s="56"/>
      <c r="BH73" s="204"/>
      <c r="BI73" s="59">
        <f>IF(OR(BI33=0,BO10=0),0,ABS(1000*BK73/(SQRT(3)*BI33*BO10)))</f>
        <v>71.498888791333982</v>
      </c>
      <c r="BJ73" s="60"/>
      <c r="BK73" s="56">
        <v>0.60000002384185791</v>
      </c>
      <c r="BL73" s="56"/>
      <c r="BM73" s="56"/>
      <c r="BN73" s="56">
        <v>0.72000002861022949</v>
      </c>
      <c r="BO73" s="56"/>
      <c r="BP73" s="204"/>
      <c r="BQ73" s="59">
        <f>IF(OR(BQ33=0,BW10=0),0,ABS(1000*BS73/(SQRT(3)*BQ33*BW10)))</f>
        <v>141.2339023167487</v>
      </c>
      <c r="BR73" s="60"/>
      <c r="BS73" s="56">
        <v>1.343999981880188</v>
      </c>
      <c r="BT73" s="56"/>
      <c r="BU73" s="56"/>
      <c r="BV73" s="56">
        <v>0.74400001764297485</v>
      </c>
      <c r="BW73" s="56"/>
      <c r="BX73" s="204"/>
      <c r="BY73" s="59">
        <f>IF(OR(BY33=0,CE10=0),0,ABS(1000*CA73/(SQRT(3)*BY33*CE10)))</f>
        <v>175.60209297725609</v>
      </c>
      <c r="BZ73" s="60"/>
      <c r="CA73" s="56">
        <v>1.6319999694824219</v>
      </c>
      <c r="CB73" s="56"/>
      <c r="CC73" s="56"/>
      <c r="CD73" s="56">
        <v>1.0800000429153442</v>
      </c>
      <c r="CE73" s="56"/>
      <c r="CF73" s="204"/>
      <c r="CG73" s="59">
        <f>IF(OR(CG33=0,CM10=0),0,ABS(1000*CI73/(SQRT(3)*CG33*CM10)))</f>
        <v>178.79235292125756</v>
      </c>
      <c r="CH73" s="60"/>
      <c r="CI73" s="56">
        <v>1.5360000133514404</v>
      </c>
      <c r="CJ73" s="56"/>
      <c r="CK73" s="56"/>
      <c r="CL73" s="56">
        <v>0.91200000047683716</v>
      </c>
      <c r="CM73" s="56"/>
      <c r="CN73" s="204"/>
      <c r="CO73" s="59">
        <f>IF(OR(CO33=0,CU10=0),0,ABS(1000*CQ73/(SQRT(3)*CO33*CU10)))</f>
        <v>216.67030479565207</v>
      </c>
      <c r="CP73" s="60"/>
      <c r="CQ73" s="56">
        <v>1.6319999694824219</v>
      </c>
      <c r="CR73" s="56"/>
      <c r="CS73" s="56"/>
      <c r="CT73" s="56">
        <v>1.2239999771118164</v>
      </c>
      <c r="CU73" s="56"/>
      <c r="CV73" s="204"/>
      <c r="CW73" s="59">
        <f>IF(OR(CW33=0,DC10=0),0,ABS(1000*CY73/(SQRT(3)*CW33*DC10)))</f>
        <v>543.01947165958416</v>
      </c>
      <c r="CX73" s="60"/>
      <c r="CY73" s="56">
        <v>2.9760000705718994</v>
      </c>
      <c r="CZ73" s="56"/>
      <c r="DA73" s="56"/>
      <c r="DB73" s="56">
        <v>1.2239999771118164</v>
      </c>
      <c r="DC73" s="56"/>
      <c r="DD73" s="204"/>
      <c r="DE73" s="59">
        <f>IF(OR(DE33=0,DK10=0),0,ABS(1000*DG73/(SQRT(3)*DE33*DK10)))</f>
        <v>337.38507772102821</v>
      </c>
      <c r="DF73" s="60"/>
      <c r="DG73" s="56">
        <v>3</v>
      </c>
      <c r="DH73" s="56"/>
      <c r="DI73" s="56"/>
      <c r="DJ73" s="56">
        <v>1.0080000162124634</v>
      </c>
      <c r="DK73" s="56"/>
      <c r="DL73" s="204"/>
      <c r="DM73" s="59">
        <f>IF(OR(DM33=0,DS10=0),0,ABS(1000*DO73/(SQRT(3)*DM33*DS10)))</f>
        <v>455.68981863200332</v>
      </c>
      <c r="DN73" s="60"/>
      <c r="DO73" s="56">
        <v>2.5439999103546143</v>
      </c>
      <c r="DP73" s="56"/>
      <c r="DQ73" s="56"/>
      <c r="DR73" s="56">
        <v>1.2960000038146973</v>
      </c>
      <c r="DS73" s="56"/>
      <c r="DT73" s="204"/>
      <c r="DU73" s="59">
        <f>IF(OR(DU33=0,EA10=0),0,ABS(1000*DW73/(SQRT(3)*DU33*EA10)))</f>
        <v>634.8715746329616</v>
      </c>
      <c r="DV73" s="60"/>
      <c r="DW73" s="56">
        <v>2.7599999904632568</v>
      </c>
      <c r="DX73" s="56"/>
      <c r="DY73" s="56"/>
      <c r="DZ73" s="56">
        <v>1.1039999723434448</v>
      </c>
      <c r="EA73" s="56"/>
      <c r="EB73" s="204"/>
      <c r="EC73" s="59">
        <f>IF(OR(EC33=0,EI10=0),0,ABS(1000*EE73/(SQRT(3)*EC33*EI10)))</f>
        <v>289.95812387939026</v>
      </c>
      <c r="ED73" s="60"/>
      <c r="EE73" s="56">
        <v>2.7119998931884766</v>
      </c>
      <c r="EF73" s="56"/>
      <c r="EG73" s="56"/>
      <c r="EH73" s="56">
        <v>1.031999945640564</v>
      </c>
      <c r="EI73" s="56"/>
      <c r="EJ73" s="204"/>
      <c r="EK73" s="59">
        <f>IF(OR(EK33=0,EQ10=0),0,ABS(1000*EM73/(SQRT(3)*EK33*EQ10)))</f>
        <v>338.21010972445038</v>
      </c>
      <c r="EL73" s="60"/>
      <c r="EM73" s="56">
        <v>2.6400001049041748</v>
      </c>
      <c r="EN73" s="56"/>
      <c r="EO73" s="56"/>
      <c r="EP73" s="56">
        <v>0.95999997854232788</v>
      </c>
      <c r="EQ73" s="56"/>
      <c r="ER73" s="204"/>
      <c r="ES73" s="59">
        <f>IF(OR(ES33=0,EY10=0),0,ABS(1000*EU73/(SQRT(3)*ES33*EY10)))</f>
        <v>878.90011714463333</v>
      </c>
      <c r="ET73" s="60"/>
      <c r="EU73" s="56">
        <v>2.6640000343322754</v>
      </c>
      <c r="EV73" s="56"/>
      <c r="EW73" s="56"/>
      <c r="EX73" s="56">
        <v>0.86400002241134644</v>
      </c>
      <c r="EY73" s="56"/>
      <c r="EZ73" s="204"/>
      <c r="FA73" s="59">
        <f>IF(OR(FA33=0,FG10=0),0,ABS(1000*FC73/(SQRT(3)*FA33*FG10)))</f>
        <v>350.04033121092232</v>
      </c>
      <c r="FB73" s="60"/>
      <c r="FC73" s="56">
        <v>2.8080000877380371</v>
      </c>
      <c r="FD73" s="56"/>
      <c r="FE73" s="56"/>
      <c r="FF73" s="56">
        <v>0.93599998950958252</v>
      </c>
      <c r="FG73" s="56"/>
      <c r="FH73" s="204"/>
      <c r="FI73" s="59">
        <f>IF(OR(FI33=0,FO10=0),0,ABS(1000*FK73/(SQRT(3)*FI33*FO10)))</f>
        <v>557.67016845053729</v>
      </c>
      <c r="FJ73" s="60"/>
      <c r="FK73" s="56">
        <v>2.9760000705718994</v>
      </c>
      <c r="FL73" s="56"/>
      <c r="FM73" s="56"/>
      <c r="FN73" s="56">
        <v>0.62400001287460327</v>
      </c>
      <c r="FO73" s="56"/>
      <c r="FP73" s="204"/>
      <c r="FQ73" s="59">
        <f>IF(OR(FQ33=0,FW10=0),0,ABS(1000*FS73/(SQRT(3)*FQ33*FW10)))</f>
        <v>262.82608288026222</v>
      </c>
      <c r="FR73" s="60"/>
      <c r="FS73" s="56">
        <v>2.8320000171661377</v>
      </c>
      <c r="FT73" s="56"/>
      <c r="FU73" s="56"/>
      <c r="FV73" s="56">
        <v>0.72000002861022949</v>
      </c>
      <c r="FW73" s="56"/>
      <c r="FX73" s="204"/>
      <c r="FY73" s="59">
        <f>IF(OR(FY33=0,GE10=0),0,ABS(1000*GA73/(SQRT(3)*FY33*GE10)))</f>
        <v>289.0170022687326</v>
      </c>
      <c r="FZ73" s="60"/>
      <c r="GA73" s="56">
        <v>2.9040000438690186</v>
      </c>
      <c r="GB73" s="56"/>
      <c r="GC73" s="56"/>
      <c r="GD73" s="56">
        <v>1.0800000429153442</v>
      </c>
      <c r="GE73" s="56"/>
      <c r="GF73" s="204"/>
      <c r="GG73" s="59">
        <f>IF(OR(GG33=0,GM10=0),0,ABS(1000*GI73/(SQRT(3)*GG33*GM10)))</f>
        <v>962.6925119644352</v>
      </c>
      <c r="GH73" s="60"/>
      <c r="GI73" s="56">
        <v>2.9040000438690186</v>
      </c>
      <c r="GJ73" s="56"/>
      <c r="GK73" s="56"/>
      <c r="GL73" s="56">
        <v>0.74400001764297485</v>
      </c>
      <c r="GM73" s="56"/>
      <c r="GN73" s="204"/>
      <c r="GO73" s="59">
        <f>IF(OR(GO33=0,GU10=0),0,ABS(1000*GQ73/(SQRT(3)*GO33*GU10)))</f>
        <v>285.81072961585835</v>
      </c>
      <c r="GP73" s="60"/>
      <c r="GQ73" s="56">
        <v>2.880000114440918</v>
      </c>
      <c r="GR73" s="56"/>
      <c r="GS73" s="56"/>
      <c r="GT73" s="56">
        <v>0.8880000114440918</v>
      </c>
      <c r="GU73" s="56"/>
      <c r="GV73" s="204"/>
    </row>
    <row r="74" spans="1:204" x14ac:dyDescent="0.2">
      <c r="A74" s="190" t="s">
        <v>102</v>
      </c>
      <c r="B74" s="191"/>
      <c r="C74" s="191"/>
      <c r="D74" s="191"/>
      <c r="E74" s="17"/>
      <c r="F74" s="17"/>
      <c r="G74" s="17"/>
      <c r="H74" s="17"/>
      <c r="I74" s="17"/>
      <c r="J74" s="17"/>
      <c r="K74" s="17"/>
      <c r="L74" s="20"/>
      <c r="M74" s="59">
        <f>IF(OR(M33=0,S10=0),0,ABS(1000*O74/(SQRT(3)*M33*S10)))</f>
        <v>146.84093332878854</v>
      </c>
      <c r="N74" s="60"/>
      <c r="O74" s="56">
        <v>-1.2960000038146973</v>
      </c>
      <c r="P74" s="56"/>
      <c r="Q74" s="56"/>
      <c r="R74" s="56">
        <v>1.6319999694824219</v>
      </c>
      <c r="S74" s="56"/>
      <c r="T74" s="204"/>
      <c r="U74" s="59">
        <f>IF(OR(U33=0,AA10=0),0,ABS(1000*W74/(SQRT(3)*U33*AA10)))</f>
        <v>276.37097964134534</v>
      </c>
      <c r="V74" s="60"/>
      <c r="W74" s="56">
        <v>-1.6799999475479126</v>
      </c>
      <c r="X74" s="56"/>
      <c r="Y74" s="56"/>
      <c r="Z74" s="56">
        <v>1.5360000133514404</v>
      </c>
      <c r="AA74" s="56"/>
      <c r="AB74" s="204"/>
      <c r="AC74" s="59">
        <f>IF(OR(AC33=0,AI10=0),0,ABS(1000*AE74/(SQRT(3)*AC33*AI10)))</f>
        <v>205.55360065925626</v>
      </c>
      <c r="AD74" s="60"/>
      <c r="AE74" s="56">
        <v>-1.1039999723434448</v>
      </c>
      <c r="AF74" s="56"/>
      <c r="AG74" s="56"/>
      <c r="AH74" s="56">
        <v>1.6080000400543213</v>
      </c>
      <c r="AI74" s="56"/>
      <c r="AJ74" s="204"/>
      <c r="AK74" s="59">
        <f>IF(OR(AK33=0,AQ10=0),0,ABS(1000*AM74/(SQRT(3)*AK33*AQ10)))</f>
        <v>219.43684606323541</v>
      </c>
      <c r="AL74" s="60"/>
      <c r="AM74" s="56">
        <v>-1.1039999723434448</v>
      </c>
      <c r="AN74" s="56"/>
      <c r="AO74" s="56"/>
      <c r="AP74" s="56">
        <v>1.6319999694824219</v>
      </c>
      <c r="AQ74" s="56"/>
      <c r="AR74" s="204"/>
      <c r="AS74" s="59">
        <f>IF(OR(AS33=0,AY10=0),0,ABS(1000*AU74/(SQRT(3)*AS33*AY10)))</f>
        <v>68.82602149911753</v>
      </c>
      <c r="AT74" s="60"/>
      <c r="AU74" s="56">
        <v>-0.40799999237060547</v>
      </c>
      <c r="AV74" s="56"/>
      <c r="AW74" s="56"/>
      <c r="AX74" s="56">
        <v>1.6799999475479126</v>
      </c>
      <c r="AY74" s="56"/>
      <c r="AZ74" s="204"/>
      <c r="BA74" s="59">
        <f>IF(OR(BA33=0,BG10=0),0,ABS(1000*BC74/(SQRT(3)*BA33*BG10)))</f>
        <v>132.07347782347884</v>
      </c>
      <c r="BB74" s="60"/>
      <c r="BC74" s="56">
        <v>-0.93599998950958252</v>
      </c>
      <c r="BD74" s="56"/>
      <c r="BE74" s="56"/>
      <c r="BF74" s="56">
        <v>1.6799999475479126</v>
      </c>
      <c r="BG74" s="56"/>
      <c r="BH74" s="204"/>
      <c r="BI74" s="59">
        <f>IF(OR(BI33=0,BO10=0),0,ABS(1000*BK74/(SQRT(3)*BI33*BO10)))</f>
        <v>111.53826083226008</v>
      </c>
      <c r="BJ74" s="60"/>
      <c r="BK74" s="56">
        <v>0.93599998950958252</v>
      </c>
      <c r="BL74" s="56"/>
      <c r="BM74" s="56"/>
      <c r="BN74" s="56">
        <v>2.0639998912811279</v>
      </c>
      <c r="BO74" s="56"/>
      <c r="BP74" s="204"/>
      <c r="BQ74" s="59">
        <f>IF(OR(BQ33=0,BW10=0),0,ABS(1000*BS74/(SQRT(3)*BQ33*BW10)))</f>
        <v>12.610169737860792</v>
      </c>
      <c r="BR74" s="60"/>
      <c r="BS74" s="56">
        <v>0.11999999731779099</v>
      </c>
      <c r="BT74" s="56"/>
      <c r="BU74" s="56"/>
      <c r="BV74" s="56">
        <v>1.8480000495910645</v>
      </c>
      <c r="BW74" s="56"/>
      <c r="BX74" s="204"/>
      <c r="BY74" s="59">
        <f>IF(OR(BY33=0,CE10=0),0,ABS(1000*CA74/(SQRT(3)*BY33*CE10)))</f>
        <v>23.24145451974881</v>
      </c>
      <c r="BZ74" s="60"/>
      <c r="CA74" s="56">
        <v>0.21600000560283661</v>
      </c>
      <c r="CB74" s="56"/>
      <c r="CC74" s="56"/>
      <c r="CD74" s="56">
        <v>1.9440000057220459</v>
      </c>
      <c r="CE74" s="56"/>
      <c r="CF74" s="204"/>
      <c r="CG74" s="59">
        <f>IF(OR(CG33=0,CM10=0),0,ABS(1000*CI74/(SQRT(3)*CG33*CM10)))</f>
        <v>11.174522057578598</v>
      </c>
      <c r="CH74" s="60"/>
      <c r="CI74" s="56">
        <v>-9.6000000834465027E-2</v>
      </c>
      <c r="CJ74" s="56"/>
      <c r="CK74" s="56"/>
      <c r="CL74" s="56">
        <v>1.8960000276565552</v>
      </c>
      <c r="CM74" s="56"/>
      <c r="CN74" s="204"/>
      <c r="CO74" s="59">
        <f>IF(OR(CO33=0,CU10=0),0,ABS(1000*CQ74/(SQRT(3)*CO33*CU10)))</f>
        <v>86.030858177880987</v>
      </c>
      <c r="CP74" s="60"/>
      <c r="CQ74" s="56">
        <v>-0.64800000190734863</v>
      </c>
      <c r="CR74" s="56"/>
      <c r="CS74" s="56"/>
      <c r="CT74" s="56">
        <v>1.871999979019165</v>
      </c>
      <c r="CU74" s="56"/>
      <c r="CV74" s="204"/>
      <c r="CW74" s="59">
        <f>IF(OR(CW33=0,DC10=0),0,ABS(1000*CY74/(SQRT(3)*CW33*DC10)))</f>
        <v>197.0635210984783</v>
      </c>
      <c r="CX74" s="60"/>
      <c r="CY74" s="56">
        <v>-1.0800000429153442</v>
      </c>
      <c r="CZ74" s="56"/>
      <c r="DA74" s="56"/>
      <c r="DB74" s="56">
        <v>1.8240000009536743</v>
      </c>
      <c r="DC74" s="56"/>
      <c r="DD74" s="204"/>
      <c r="DE74" s="59">
        <f>IF(OR(DE33=0,DK10=0),0,ABS(1000*DG74/(SQRT(3)*DE33*DK10)))</f>
        <v>178.13932007143643</v>
      </c>
      <c r="DF74" s="60"/>
      <c r="DG74" s="56">
        <v>-1.5839999914169312</v>
      </c>
      <c r="DH74" s="56"/>
      <c r="DI74" s="56"/>
      <c r="DJ74" s="56">
        <v>1.5839999914169312</v>
      </c>
      <c r="DK74" s="56"/>
      <c r="DL74" s="204"/>
      <c r="DM74" s="59">
        <f>IF(OR(DM33=0,DS10=0),0,ABS(1000*DO74/(SQRT(3)*DM33*DS10)))</f>
        <v>94.577134989136198</v>
      </c>
      <c r="DN74" s="60"/>
      <c r="DO74" s="56">
        <v>-0.52799999713897705</v>
      </c>
      <c r="DP74" s="56"/>
      <c r="DQ74" s="56"/>
      <c r="DR74" s="56">
        <v>1.6799999475479126</v>
      </c>
      <c r="DS74" s="56"/>
      <c r="DT74" s="204"/>
      <c r="DU74" s="59">
        <f>IF(OR(DU33=0,EA10=0),0,ABS(1000*DW74/(SQRT(3)*DU33*EA10)))</f>
        <v>276.03113132790855</v>
      </c>
      <c r="DV74" s="60"/>
      <c r="DW74" s="56">
        <v>-1.2000000476837158</v>
      </c>
      <c r="DX74" s="56"/>
      <c r="DY74" s="56"/>
      <c r="DZ74" s="56">
        <v>1.7280000448226929</v>
      </c>
      <c r="EA74" s="56"/>
      <c r="EB74" s="204"/>
      <c r="EC74" s="59">
        <f>IF(OR(EC33=0,EI10=0),0,ABS(1000*EE74/(SQRT(3)*EC33*EI10)))</f>
        <v>28.226013017785416</v>
      </c>
      <c r="ED74" s="60"/>
      <c r="EE74" s="56">
        <v>0.26399999856948853</v>
      </c>
      <c r="EF74" s="56"/>
      <c r="EG74" s="56"/>
      <c r="EH74" s="56">
        <v>2.0399999618530273</v>
      </c>
      <c r="EI74" s="56"/>
      <c r="EJ74" s="204"/>
      <c r="EK74" s="59">
        <f>IF(OR(EK33=0,EQ10=0),0,ABS(1000*EM74/(SQRT(3)*EK33*EQ10)))</f>
        <v>33.15483822063625</v>
      </c>
      <c r="EL74" s="60"/>
      <c r="EM74" s="56">
        <v>-0.25879999995231628</v>
      </c>
      <c r="EN74" s="56"/>
      <c r="EO74" s="56"/>
      <c r="EP74" s="56">
        <v>1.9199999570846558</v>
      </c>
      <c r="EQ74" s="56"/>
      <c r="ER74" s="204"/>
      <c r="ES74" s="59">
        <f>IF(OR(ES33=0,EY10=0),0,ABS(1000*EU74/(SQRT(3)*ES33*EY10)))</f>
        <v>348.39283285079102</v>
      </c>
      <c r="ET74" s="60"/>
      <c r="EU74" s="56">
        <v>-1.0559999942779541</v>
      </c>
      <c r="EV74" s="56"/>
      <c r="EW74" s="56"/>
      <c r="EX74" s="56">
        <v>1.7280000448226929</v>
      </c>
      <c r="EY74" s="56"/>
      <c r="EZ74" s="204"/>
      <c r="FA74" s="59">
        <f>IF(OR(FA33=0,FG10=0),0,ABS(1000*FC74/(SQRT(3)*FA33*FG10)))</f>
        <v>26.926179181028452</v>
      </c>
      <c r="FB74" s="60"/>
      <c r="FC74" s="56">
        <v>-0.21600000560283661</v>
      </c>
      <c r="FD74" s="56"/>
      <c r="FE74" s="56"/>
      <c r="FF74" s="56">
        <v>1.871999979019165</v>
      </c>
      <c r="FG74" s="56"/>
      <c r="FH74" s="204"/>
      <c r="FI74" s="59">
        <f>IF(OR(FI33=0,FO10=0),0,ABS(1000*FK74/(SQRT(3)*FI33*FO10)))</f>
        <v>296.82443585069399</v>
      </c>
      <c r="FJ74" s="60"/>
      <c r="FK74" s="56">
        <v>-1.5839999914169312</v>
      </c>
      <c r="FL74" s="56"/>
      <c r="FM74" s="56"/>
      <c r="FN74" s="56">
        <v>1.5839999914169312</v>
      </c>
      <c r="FO74" s="56"/>
      <c r="FP74" s="204"/>
      <c r="FQ74" s="59">
        <f>IF(OR(FQ33=0,FW10=0),0,ABS(1000*FS74/(SQRT(3)*FQ33*FW10)))</f>
        <v>100.23028921941669</v>
      </c>
      <c r="FR74" s="60"/>
      <c r="FS74" s="56">
        <v>-1.0800000429153442</v>
      </c>
      <c r="FT74" s="56"/>
      <c r="FU74" s="56"/>
      <c r="FV74" s="56">
        <v>1.6799999475479126</v>
      </c>
      <c r="FW74" s="56"/>
      <c r="FX74" s="204"/>
      <c r="FY74" s="59">
        <f>IF(OR(FY33=0,GE10=0),0,ABS(1000*GA74/(SQRT(3)*FY33*GE10)))</f>
        <v>109.87422785516239</v>
      </c>
      <c r="FZ74" s="60"/>
      <c r="GA74" s="56">
        <v>-1.1039999723434448</v>
      </c>
      <c r="GB74" s="56"/>
      <c r="GC74" s="56"/>
      <c r="GD74" s="56">
        <v>1.7280000448226929</v>
      </c>
      <c r="GE74" s="56"/>
      <c r="GF74" s="204"/>
      <c r="GG74" s="59">
        <f>IF(OR(GG33=0,GM10=0),0,ABS(1000*GI74/(SQRT(3)*GG33*GM10)))</f>
        <v>588.75409691978496</v>
      </c>
      <c r="GH74" s="60"/>
      <c r="GI74" s="56">
        <v>-1.7760000228881836</v>
      </c>
      <c r="GJ74" s="56"/>
      <c r="GK74" s="56"/>
      <c r="GL74" s="56">
        <v>1.5360000133514404</v>
      </c>
      <c r="GM74" s="56"/>
      <c r="GN74" s="204"/>
      <c r="GO74" s="59">
        <f>IF(OR(GO33=0,GU10=0),0,ABS(1000*GQ74/(SQRT(3)*GO33*GU10)))</f>
        <v>100.03375299948843</v>
      </c>
      <c r="GP74" s="60"/>
      <c r="GQ74" s="56">
        <v>-1.0080000162124634</v>
      </c>
      <c r="GR74" s="56"/>
      <c r="GS74" s="56"/>
      <c r="GT74" s="56">
        <v>1.656000018119812</v>
      </c>
      <c r="GU74" s="56"/>
      <c r="GV74" s="204"/>
    </row>
    <row r="75" spans="1:204" x14ac:dyDescent="0.2">
      <c r="A75" s="190" t="s">
        <v>103</v>
      </c>
      <c r="B75" s="191"/>
      <c r="C75" s="191"/>
      <c r="D75" s="191"/>
      <c r="E75" s="17"/>
      <c r="F75" s="17"/>
      <c r="G75" s="17"/>
      <c r="H75" s="17"/>
      <c r="I75" s="17"/>
      <c r="J75" s="17"/>
      <c r="K75" s="17"/>
      <c r="L75" s="20"/>
      <c r="M75" s="202" t="s">
        <v>48</v>
      </c>
      <c r="N75" s="203"/>
      <c r="O75" s="194">
        <v>0</v>
      </c>
      <c r="P75" s="194"/>
      <c r="Q75" s="194"/>
      <c r="R75" s="194">
        <v>0</v>
      </c>
      <c r="S75" s="194"/>
      <c r="T75" s="195"/>
      <c r="U75" s="202" t="s">
        <v>48</v>
      </c>
      <c r="V75" s="203"/>
      <c r="W75" s="194">
        <v>0</v>
      </c>
      <c r="X75" s="194"/>
      <c r="Y75" s="194"/>
      <c r="Z75" s="194">
        <v>0</v>
      </c>
      <c r="AA75" s="194"/>
      <c r="AB75" s="195"/>
      <c r="AC75" s="202" t="s">
        <v>48</v>
      </c>
      <c r="AD75" s="203"/>
      <c r="AE75" s="194">
        <v>0</v>
      </c>
      <c r="AF75" s="194"/>
      <c r="AG75" s="194"/>
      <c r="AH75" s="194">
        <v>0</v>
      </c>
      <c r="AI75" s="194"/>
      <c r="AJ75" s="195"/>
      <c r="AK75" s="202" t="s">
        <v>48</v>
      </c>
      <c r="AL75" s="203"/>
      <c r="AM75" s="194">
        <v>0</v>
      </c>
      <c r="AN75" s="194"/>
      <c r="AO75" s="194"/>
      <c r="AP75" s="194">
        <v>0</v>
      </c>
      <c r="AQ75" s="194"/>
      <c r="AR75" s="195"/>
      <c r="AS75" s="202" t="s">
        <v>48</v>
      </c>
      <c r="AT75" s="203"/>
      <c r="AU75" s="194">
        <v>0</v>
      </c>
      <c r="AV75" s="194"/>
      <c r="AW75" s="194"/>
      <c r="AX75" s="194">
        <v>0</v>
      </c>
      <c r="AY75" s="194"/>
      <c r="AZ75" s="195"/>
      <c r="BA75" s="202" t="s">
        <v>48</v>
      </c>
      <c r="BB75" s="203"/>
      <c r="BC75" s="194">
        <v>0</v>
      </c>
      <c r="BD75" s="194"/>
      <c r="BE75" s="194"/>
      <c r="BF75" s="194">
        <v>0</v>
      </c>
      <c r="BG75" s="194"/>
      <c r="BH75" s="195"/>
      <c r="BI75" s="202" t="s">
        <v>48</v>
      </c>
      <c r="BJ75" s="203"/>
      <c r="BK75" s="194">
        <v>0</v>
      </c>
      <c r="BL75" s="194"/>
      <c r="BM75" s="194"/>
      <c r="BN75" s="194">
        <v>0</v>
      </c>
      <c r="BO75" s="194"/>
      <c r="BP75" s="195"/>
      <c r="BQ75" s="202" t="s">
        <v>48</v>
      </c>
      <c r="BR75" s="203"/>
      <c r="BS75" s="194">
        <v>0</v>
      </c>
      <c r="BT75" s="194"/>
      <c r="BU75" s="194"/>
      <c r="BV75" s="194">
        <v>0</v>
      </c>
      <c r="BW75" s="194"/>
      <c r="BX75" s="195"/>
      <c r="BY75" s="202" t="s">
        <v>48</v>
      </c>
      <c r="BZ75" s="203"/>
      <c r="CA75" s="194">
        <v>0</v>
      </c>
      <c r="CB75" s="194"/>
      <c r="CC75" s="194"/>
      <c r="CD75" s="194">
        <v>0</v>
      </c>
      <c r="CE75" s="194"/>
      <c r="CF75" s="195"/>
      <c r="CG75" s="202" t="s">
        <v>48</v>
      </c>
      <c r="CH75" s="203"/>
      <c r="CI75" s="194">
        <v>0</v>
      </c>
      <c r="CJ75" s="194"/>
      <c r="CK75" s="194"/>
      <c r="CL75" s="194">
        <v>0</v>
      </c>
      <c r="CM75" s="194"/>
      <c r="CN75" s="195"/>
      <c r="CO75" s="202" t="s">
        <v>48</v>
      </c>
      <c r="CP75" s="203"/>
      <c r="CQ75" s="194">
        <v>0</v>
      </c>
      <c r="CR75" s="194"/>
      <c r="CS75" s="194"/>
      <c r="CT75" s="194">
        <v>0</v>
      </c>
      <c r="CU75" s="194"/>
      <c r="CV75" s="195"/>
      <c r="CW75" s="202" t="s">
        <v>48</v>
      </c>
      <c r="CX75" s="203"/>
      <c r="CY75" s="194">
        <v>0</v>
      </c>
      <c r="CZ75" s="194"/>
      <c r="DA75" s="194"/>
      <c r="DB75" s="194">
        <v>0</v>
      </c>
      <c r="DC75" s="194"/>
      <c r="DD75" s="195"/>
      <c r="DE75" s="202" t="s">
        <v>48</v>
      </c>
      <c r="DF75" s="203"/>
      <c r="DG75" s="194">
        <v>0</v>
      </c>
      <c r="DH75" s="194"/>
      <c r="DI75" s="194"/>
      <c r="DJ75" s="194">
        <v>0</v>
      </c>
      <c r="DK75" s="194"/>
      <c r="DL75" s="195"/>
      <c r="DM75" s="202" t="s">
        <v>48</v>
      </c>
      <c r="DN75" s="203"/>
      <c r="DO75" s="194">
        <v>0</v>
      </c>
      <c r="DP75" s="194"/>
      <c r="DQ75" s="194"/>
      <c r="DR75" s="194">
        <v>0</v>
      </c>
      <c r="DS75" s="194"/>
      <c r="DT75" s="195"/>
      <c r="DU75" s="202" t="s">
        <v>48</v>
      </c>
      <c r="DV75" s="203"/>
      <c r="DW75" s="194">
        <v>0</v>
      </c>
      <c r="DX75" s="194"/>
      <c r="DY75" s="194"/>
      <c r="DZ75" s="194">
        <v>0</v>
      </c>
      <c r="EA75" s="194"/>
      <c r="EB75" s="195"/>
      <c r="EC75" s="202" t="s">
        <v>48</v>
      </c>
      <c r="ED75" s="203"/>
      <c r="EE75" s="194">
        <v>0</v>
      </c>
      <c r="EF75" s="194"/>
      <c r="EG75" s="194"/>
      <c r="EH75" s="194">
        <v>0</v>
      </c>
      <c r="EI75" s="194"/>
      <c r="EJ75" s="195"/>
      <c r="EK75" s="202" t="s">
        <v>48</v>
      </c>
      <c r="EL75" s="203"/>
      <c r="EM75" s="194">
        <v>0</v>
      </c>
      <c r="EN75" s="194"/>
      <c r="EO75" s="194"/>
      <c r="EP75" s="194">
        <v>0</v>
      </c>
      <c r="EQ75" s="194"/>
      <c r="ER75" s="195"/>
      <c r="ES75" s="202" t="s">
        <v>48</v>
      </c>
      <c r="ET75" s="203"/>
      <c r="EU75" s="194">
        <v>0</v>
      </c>
      <c r="EV75" s="194"/>
      <c r="EW75" s="194"/>
      <c r="EX75" s="194">
        <v>0</v>
      </c>
      <c r="EY75" s="194"/>
      <c r="EZ75" s="195"/>
      <c r="FA75" s="202" t="s">
        <v>48</v>
      </c>
      <c r="FB75" s="203"/>
      <c r="FC75" s="194">
        <v>0</v>
      </c>
      <c r="FD75" s="194"/>
      <c r="FE75" s="194"/>
      <c r="FF75" s="194">
        <v>0</v>
      </c>
      <c r="FG75" s="194"/>
      <c r="FH75" s="195"/>
      <c r="FI75" s="202" t="s">
        <v>48</v>
      </c>
      <c r="FJ75" s="203"/>
      <c r="FK75" s="194">
        <v>0</v>
      </c>
      <c r="FL75" s="194"/>
      <c r="FM75" s="194"/>
      <c r="FN75" s="194">
        <v>0</v>
      </c>
      <c r="FO75" s="194"/>
      <c r="FP75" s="195"/>
      <c r="FQ75" s="202" t="s">
        <v>48</v>
      </c>
      <c r="FR75" s="203"/>
      <c r="FS75" s="194">
        <v>0</v>
      </c>
      <c r="FT75" s="194"/>
      <c r="FU75" s="194"/>
      <c r="FV75" s="194">
        <v>0</v>
      </c>
      <c r="FW75" s="194"/>
      <c r="FX75" s="195"/>
      <c r="FY75" s="202" t="s">
        <v>48</v>
      </c>
      <c r="FZ75" s="203"/>
      <c r="GA75" s="194">
        <v>0</v>
      </c>
      <c r="GB75" s="194"/>
      <c r="GC75" s="194"/>
      <c r="GD75" s="194">
        <v>0</v>
      </c>
      <c r="GE75" s="194"/>
      <c r="GF75" s="195"/>
      <c r="GG75" s="202" t="s">
        <v>48</v>
      </c>
      <c r="GH75" s="203"/>
      <c r="GI75" s="194">
        <v>0</v>
      </c>
      <c r="GJ75" s="194"/>
      <c r="GK75" s="194"/>
      <c r="GL75" s="194">
        <v>0</v>
      </c>
      <c r="GM75" s="194"/>
      <c r="GN75" s="195"/>
      <c r="GO75" s="202" t="s">
        <v>48</v>
      </c>
      <c r="GP75" s="203"/>
      <c r="GQ75" s="194">
        <v>0</v>
      </c>
      <c r="GR75" s="194"/>
      <c r="GS75" s="194"/>
      <c r="GT75" s="194">
        <v>0</v>
      </c>
      <c r="GU75" s="194"/>
      <c r="GV75" s="195"/>
    </row>
    <row r="76" spans="1:204" x14ac:dyDescent="0.2">
      <c r="A76" s="190" t="s">
        <v>104</v>
      </c>
      <c r="B76" s="191"/>
      <c r="C76" s="191"/>
      <c r="D76" s="191"/>
      <c r="E76" s="17"/>
      <c r="F76" s="17"/>
      <c r="G76" s="17"/>
      <c r="H76" s="17"/>
      <c r="I76" s="17"/>
      <c r="J76" s="17"/>
      <c r="K76" s="17"/>
      <c r="L76" s="20"/>
      <c r="M76" s="59">
        <f>IF(OR(M33=0,S10=0),0,ABS(1000*O76/(SQRT(3)*M33*S10)))</f>
        <v>44.074940344682524</v>
      </c>
      <c r="N76" s="60"/>
      <c r="O76" s="56">
        <v>-0.38899999856948853</v>
      </c>
      <c r="P76" s="56"/>
      <c r="Q76" s="56"/>
      <c r="R76" s="56">
        <v>-0.53299999237060547</v>
      </c>
      <c r="S76" s="56"/>
      <c r="T76" s="204"/>
      <c r="U76" s="59">
        <f>IF(OR(U33=0,AA10=0),0,ABS(1000*W76/(SQRT(3)*U33*AA10)))</f>
        <v>56.919260746317221</v>
      </c>
      <c r="V76" s="60"/>
      <c r="W76" s="56">
        <v>-0.34599998593330383</v>
      </c>
      <c r="X76" s="56"/>
      <c r="Y76" s="56"/>
      <c r="Z76" s="56">
        <v>-0.47499999403953552</v>
      </c>
      <c r="AA76" s="56"/>
      <c r="AB76" s="204"/>
      <c r="AC76" s="59">
        <f>IF(OR(AC33=0,AI10=0),0,ABS(1000*AE76/(SQRT(3)*AC33*AI10)))</f>
        <v>18.805176548493023</v>
      </c>
      <c r="AD76" s="60"/>
      <c r="AE76" s="56">
        <v>-0.10100000351667404</v>
      </c>
      <c r="AF76" s="56"/>
      <c r="AG76" s="56"/>
      <c r="AH76" s="56">
        <v>-8.6000002920627594E-2</v>
      </c>
      <c r="AI76" s="56"/>
      <c r="AJ76" s="204"/>
      <c r="AK76" s="59">
        <f>IF(OR(AK33=0,AQ10=0),0,ABS(1000*AM76/(SQRT(3)*AK33*AQ10)))</f>
        <v>22.858005785531436</v>
      </c>
      <c r="AL76" s="60"/>
      <c r="AM76" s="56">
        <v>-0.11500000208616257</v>
      </c>
      <c r="AN76" s="56"/>
      <c r="AO76" s="56"/>
      <c r="AP76" s="56">
        <v>-0.17299999296665192</v>
      </c>
      <c r="AQ76" s="56"/>
      <c r="AR76" s="204"/>
      <c r="AS76" s="59">
        <f>IF(OR(AS33=0,AY10=0),0,ABS(1000*AU76/(SQRT(3)*AS33*AY10)))</f>
        <v>60.728846047967579</v>
      </c>
      <c r="AT76" s="60"/>
      <c r="AU76" s="56">
        <v>-0.36000001430511475</v>
      </c>
      <c r="AV76" s="56"/>
      <c r="AW76" s="56"/>
      <c r="AX76" s="56">
        <v>-0.47499999403953552</v>
      </c>
      <c r="AY76" s="56"/>
      <c r="AZ76" s="204"/>
      <c r="BA76" s="59">
        <f>IF(OR(BA33=0,BG10=0),0,ABS(1000*BC76/(SQRT(3)*BA33*BG10)))</f>
        <v>46.705471881431805</v>
      </c>
      <c r="BB76" s="60"/>
      <c r="BC76" s="56">
        <v>-0.33100000023841858</v>
      </c>
      <c r="BD76" s="56"/>
      <c r="BE76" s="56"/>
      <c r="BF76" s="56">
        <v>-0.36000001430511475</v>
      </c>
      <c r="BG76" s="56"/>
      <c r="BH76" s="204"/>
      <c r="BI76" s="59">
        <f>IF(OR(BI33=0,BO10=0),0,ABS(1000*BK76/(SQRT(3)*BI33*BO10)))</f>
        <v>35.987770947101765</v>
      </c>
      <c r="BJ76" s="60"/>
      <c r="BK76" s="56">
        <v>-0.30199998617172241</v>
      </c>
      <c r="BL76" s="56"/>
      <c r="BM76" s="56"/>
      <c r="BN76" s="56">
        <v>-0.27399998903274536</v>
      </c>
      <c r="BO76" s="56"/>
      <c r="BP76" s="204"/>
      <c r="BQ76" s="59">
        <f>IF(OR(BQ33=0,BW10=0),0,ABS(1000*BS76/(SQRT(3)*BQ33*BW10)))</f>
        <v>48.444069349728899</v>
      </c>
      <c r="BR76" s="60"/>
      <c r="BS76" s="56">
        <v>-0.460999995470047</v>
      </c>
      <c r="BT76" s="56"/>
      <c r="BU76" s="56"/>
      <c r="BV76" s="56">
        <v>-0.60500001907348633</v>
      </c>
      <c r="BW76" s="56"/>
      <c r="BX76" s="204"/>
      <c r="BY76" s="59">
        <f>IF(OR(BY33=0,CE10=0),0,ABS(1000*CA76/(SQRT(3)*BY33*CE10)))</f>
        <v>46.482909039497621</v>
      </c>
      <c r="BZ76" s="60"/>
      <c r="CA76" s="56">
        <v>-0.43200001120567322</v>
      </c>
      <c r="CB76" s="56"/>
      <c r="CC76" s="56"/>
      <c r="CD76" s="56">
        <v>-0.57599997520446777</v>
      </c>
      <c r="CE76" s="56"/>
      <c r="CF76" s="204"/>
      <c r="CG76" s="59">
        <f>IF(OR(CG33=0,CM10=0),0,ABS(1000*CI76/(SQRT(3)*CG33*CM10)))</f>
        <v>38.528820537206002</v>
      </c>
      <c r="CH76" s="60"/>
      <c r="CI76" s="56">
        <v>-0.33100000023841858</v>
      </c>
      <c r="CJ76" s="56"/>
      <c r="CK76" s="56"/>
      <c r="CL76" s="56">
        <v>-0.37400001287460327</v>
      </c>
      <c r="CM76" s="56"/>
      <c r="CN76" s="204"/>
      <c r="CO76" s="59">
        <f>IF(OR(CO33=0,CU10=0),0,ABS(1000*CQ76/(SQRT(3)*CO33*CU10)))</f>
        <v>28.676953385404612</v>
      </c>
      <c r="CP76" s="60"/>
      <c r="CQ76" s="56">
        <v>-0.21600000560283661</v>
      </c>
      <c r="CR76" s="56"/>
      <c r="CS76" s="56"/>
      <c r="CT76" s="56">
        <v>-0.27399998903274536</v>
      </c>
      <c r="CU76" s="56"/>
      <c r="CV76" s="204"/>
      <c r="CW76" s="59">
        <f>IF(OR(CW33=0,DC10=0),0,ABS(1000*CY76/(SQRT(3)*CW33*DC10)))</f>
        <v>81.379934114630771</v>
      </c>
      <c r="CX76" s="60"/>
      <c r="CY76" s="56">
        <v>-0.44600000977516174</v>
      </c>
      <c r="CZ76" s="56"/>
      <c r="DA76" s="56"/>
      <c r="DB76" s="56">
        <v>-0.37400001287460327</v>
      </c>
      <c r="DC76" s="56"/>
      <c r="DD76" s="204"/>
      <c r="DE76" s="59">
        <f>IF(OR(DE33=0,DK10=0),0,ABS(1000*DG76/(SQRT(3)*DE33*DK10)))</f>
        <v>47.008988916883311</v>
      </c>
      <c r="DF76" s="60"/>
      <c r="DG76" s="56">
        <v>-0.41800001263618469</v>
      </c>
      <c r="DH76" s="56"/>
      <c r="DI76" s="56"/>
      <c r="DJ76" s="56">
        <v>-0.40299999713897705</v>
      </c>
      <c r="DK76" s="56"/>
      <c r="DL76" s="204"/>
      <c r="DM76" s="59">
        <f>IF(OR(DM33=0,DS10=0),0,ABS(1000*DO76/(SQRT(3)*DM33*DS10)))</f>
        <v>59.289833093906438</v>
      </c>
      <c r="DN76" s="60"/>
      <c r="DO76" s="56">
        <v>-0.33100000023841858</v>
      </c>
      <c r="DP76" s="56"/>
      <c r="DQ76" s="56"/>
      <c r="DR76" s="56">
        <v>-0.28799998760223389</v>
      </c>
      <c r="DS76" s="56"/>
      <c r="DT76" s="204"/>
      <c r="DU76" s="59">
        <f>IF(OR(DU33=0,EA10=0),0,ABS(1000*DW76/(SQRT(3)*DU33*EA10)))</f>
        <v>69.467828776257562</v>
      </c>
      <c r="DV76" s="60"/>
      <c r="DW76" s="56">
        <v>-0.30199998617172241</v>
      </c>
      <c r="DX76" s="56"/>
      <c r="DY76" s="56"/>
      <c r="DZ76" s="56">
        <v>-0.24500000476837158</v>
      </c>
      <c r="EA76" s="56"/>
      <c r="EB76" s="204"/>
      <c r="EC76" s="59">
        <f>IF(OR(EC33=0,EI10=0),0,ABS(1000*EE76/(SQRT(3)*EC33*EI10)))</f>
        <v>46.188022750179073</v>
      </c>
      <c r="ED76" s="60"/>
      <c r="EE76" s="56">
        <v>-0.43200001120567322</v>
      </c>
      <c r="EF76" s="56"/>
      <c r="EG76" s="56"/>
      <c r="EH76" s="56">
        <v>-0.56199997663497925</v>
      </c>
      <c r="EI76" s="56"/>
      <c r="EJ76" s="204"/>
      <c r="EK76" s="59">
        <f>IF(OR(EK33=0,EQ10=0),0,ABS(1000*EM76/(SQRT(3)*EK33*EQ10)))</f>
        <v>51.62828327094855</v>
      </c>
      <c r="EL76" s="60"/>
      <c r="EM76" s="56">
        <v>-0.40299999713897705</v>
      </c>
      <c r="EN76" s="56"/>
      <c r="EO76" s="56"/>
      <c r="EP76" s="56">
        <v>-0.50400000810623169</v>
      </c>
      <c r="EQ76" s="56"/>
      <c r="ER76" s="204"/>
      <c r="ES76" s="59">
        <f>IF(OR(ES33=0,EY10=0),0,ABS(1000*EU76/(SQRT(3)*ES33*EY10)))</f>
        <v>95.016223565740674</v>
      </c>
      <c r="ET76" s="60"/>
      <c r="EU76" s="56">
        <v>-0.28799998760223389</v>
      </c>
      <c r="EV76" s="56"/>
      <c r="EW76" s="56"/>
      <c r="EX76" s="56">
        <v>-0.23000000417232513</v>
      </c>
      <c r="EY76" s="56"/>
      <c r="EZ76" s="204"/>
      <c r="FA76" s="59">
        <f>IF(OR(FA33=0,FG10=0),0,ABS(1000*FC76/(SQRT(3)*FA33*FG10)))</f>
        <v>39.516660295919159</v>
      </c>
      <c r="FB76" s="60"/>
      <c r="FC76" s="56">
        <v>-0.31700000166893005</v>
      </c>
      <c r="FD76" s="56"/>
      <c r="FE76" s="56"/>
      <c r="FF76" s="56">
        <v>-0.27399998903274536</v>
      </c>
      <c r="FG76" s="56"/>
      <c r="FH76" s="204"/>
      <c r="FI76" s="59">
        <f>IF(OR(FI33=0,FO10=0),0,ABS(1000*FK76/(SQRT(3)*FI33*FO10)))</f>
        <v>45.910346333864204</v>
      </c>
      <c r="FJ76" s="60"/>
      <c r="FK76" s="56">
        <v>-0.24500000476837158</v>
      </c>
      <c r="FL76" s="56"/>
      <c r="FM76" s="56"/>
      <c r="FN76" s="56">
        <v>-0.460999995470047</v>
      </c>
      <c r="FO76" s="56"/>
      <c r="FP76" s="204"/>
      <c r="FQ76" s="59">
        <f>IF(OR(FQ33=0,FW10=0),0,ABS(1000*FS76/(SQRT(3)*FQ33*FW10)))</f>
        <v>32.110812298113508</v>
      </c>
      <c r="FR76" s="60"/>
      <c r="FS76" s="56">
        <v>-0.34599998593330383</v>
      </c>
      <c r="FT76" s="56"/>
      <c r="FU76" s="56"/>
      <c r="FV76" s="56">
        <v>-0.47499999403953552</v>
      </c>
      <c r="FW76" s="56"/>
      <c r="FX76" s="204"/>
      <c r="FY76" s="59">
        <f>IF(OR(FY33=0,GE10=0),0,ABS(1000*GA76/(SQRT(3)*FY33*GE10)))</f>
        <v>28.6628415333399</v>
      </c>
      <c r="FZ76" s="60"/>
      <c r="GA76" s="56">
        <v>-0.28799998760223389</v>
      </c>
      <c r="GB76" s="56"/>
      <c r="GC76" s="56"/>
      <c r="GD76" s="56">
        <v>-0.23000000417232513</v>
      </c>
      <c r="GE76" s="56"/>
      <c r="GF76" s="204"/>
      <c r="GG76" s="59">
        <f>IF(OR(GG33=0,GM10=0),0,ABS(1000*GI76/(SQRT(3)*GG33*GM10)))</f>
        <v>100.11471105679959</v>
      </c>
      <c r="GH76" s="60"/>
      <c r="GI76" s="56">
        <v>-0.30199998617172241</v>
      </c>
      <c r="GJ76" s="56"/>
      <c r="GK76" s="56"/>
      <c r="GL76" s="56">
        <v>-0.27399998903274536</v>
      </c>
      <c r="GM76" s="56"/>
      <c r="GN76" s="204"/>
      <c r="GO76" s="59">
        <f>IF(OR(GO33=0,GU10=0),0,ABS(1000*GQ76/(SQRT(3)*GO33*GU10)))</f>
        <v>41.482251334624664</v>
      </c>
      <c r="GP76" s="60"/>
      <c r="GQ76" s="56">
        <v>-0.41800001263618469</v>
      </c>
      <c r="GR76" s="56"/>
      <c r="GS76" s="56"/>
      <c r="GT76" s="56">
        <v>-0.5899999737739563</v>
      </c>
      <c r="GU76" s="56"/>
      <c r="GV76" s="204"/>
    </row>
    <row r="77" spans="1:204" x14ac:dyDescent="0.2">
      <c r="A77" s="190" t="s">
        <v>105</v>
      </c>
      <c r="B77" s="191"/>
      <c r="C77" s="191"/>
      <c r="D77" s="191"/>
      <c r="E77" s="17"/>
      <c r="F77" s="17"/>
      <c r="G77" s="17"/>
      <c r="H77" s="17"/>
      <c r="I77" s="17"/>
      <c r="J77" s="17"/>
      <c r="K77" s="17"/>
      <c r="L77" s="20"/>
      <c r="M77" s="59">
        <f>IF(OR(M33=0,S10=0),0,ABS(1000*O77/(SQRT(3)*M33*S10)))</f>
        <v>50.533223385235047</v>
      </c>
      <c r="N77" s="60"/>
      <c r="O77" s="56">
        <v>-0.44600000977516174</v>
      </c>
      <c r="P77" s="56"/>
      <c r="Q77" s="56"/>
      <c r="R77" s="56">
        <v>-0.17299999296665192</v>
      </c>
      <c r="S77" s="56"/>
      <c r="T77" s="204"/>
      <c r="U77" s="59">
        <f>IF(OR(U33=0,AA10=0),0,ABS(1000*W77/(SQRT(3)*U33*AA10)))</f>
        <v>68.763736064975362</v>
      </c>
      <c r="V77" s="60"/>
      <c r="W77" s="56">
        <v>-0.41800001263618469</v>
      </c>
      <c r="X77" s="56"/>
      <c r="Y77" s="56"/>
      <c r="Z77" s="56">
        <v>-0.15800000727176666</v>
      </c>
      <c r="AA77" s="56"/>
      <c r="AB77" s="204"/>
      <c r="AC77" s="59">
        <f>IF(OR(AC33=0,AI10=0),0,ABS(1000*AE77/(SQRT(3)*AC33*AI10)))</f>
        <v>91.233033339256238</v>
      </c>
      <c r="AD77" s="60"/>
      <c r="AE77" s="56">
        <v>-0.49000000953674316</v>
      </c>
      <c r="AF77" s="56"/>
      <c r="AG77" s="56"/>
      <c r="AH77" s="56">
        <v>-0.17299999296665192</v>
      </c>
      <c r="AI77" s="56"/>
      <c r="AJ77" s="204"/>
      <c r="AK77" s="59">
        <f>IF(OR(AK33=0,AQ10=0),0,ABS(1000*AM77/(SQRT(3)*AK33*AQ10)))</f>
        <v>63.008589049701897</v>
      </c>
      <c r="AL77" s="60"/>
      <c r="AM77" s="56">
        <v>-0.31700000166893005</v>
      </c>
      <c r="AN77" s="56"/>
      <c r="AO77" s="56"/>
      <c r="AP77" s="56">
        <v>-0.12999999523162842</v>
      </c>
      <c r="AQ77" s="56"/>
      <c r="AR77" s="204"/>
      <c r="AS77" s="59">
        <f>IF(OR(AS33=0,AY10=0),0,ABS(1000*AU77/(SQRT(3)*AS33*AY10)))</f>
        <v>135.96513228381056</v>
      </c>
      <c r="AT77" s="60"/>
      <c r="AU77" s="56">
        <v>-0.8059999942779541</v>
      </c>
      <c r="AV77" s="56"/>
      <c r="AW77" s="56"/>
      <c r="AX77" s="56">
        <v>-0.12999999523162842</v>
      </c>
      <c r="AY77" s="56"/>
      <c r="AZ77" s="204"/>
      <c r="BA77" s="59">
        <f>IF(OR(BA33=0,BG10=0),0,ABS(1000*BC77/(SQRT(3)*BA33*BG10)))</f>
        <v>123.88944187999812</v>
      </c>
      <c r="BB77" s="60"/>
      <c r="BC77" s="56">
        <v>-0.87800002098083496</v>
      </c>
      <c r="BD77" s="56"/>
      <c r="BE77" s="56"/>
      <c r="BF77" s="56">
        <v>-1.4000000432133675E-2</v>
      </c>
      <c r="BG77" s="56"/>
      <c r="BH77" s="204"/>
      <c r="BI77" s="59">
        <f>IF(OR(BI33=0,BO10=0),0,ABS(1000*BK77/(SQRT(3)*BI33*BO10)))</f>
        <v>20.615511277520191</v>
      </c>
      <c r="BJ77" s="60"/>
      <c r="BK77" s="56">
        <v>-0.17299999296665192</v>
      </c>
      <c r="BL77" s="56"/>
      <c r="BM77" s="56"/>
      <c r="BN77" s="56">
        <v>-0.14399999380111694</v>
      </c>
      <c r="BO77" s="56"/>
      <c r="BP77" s="204"/>
      <c r="BQ77" s="59">
        <f>IF(OR(BQ33=0,BW10=0),0,ABS(1000*BS77/(SQRT(3)*BQ33*BW10)))</f>
        <v>72.613560760088617</v>
      </c>
      <c r="BR77" s="60"/>
      <c r="BS77" s="56">
        <v>-0.69099998474121094</v>
      </c>
      <c r="BT77" s="56"/>
      <c r="BU77" s="56"/>
      <c r="BV77" s="56">
        <v>-0.44600000977516174</v>
      </c>
      <c r="BW77" s="56"/>
      <c r="BX77" s="204"/>
      <c r="BY77" s="59">
        <f>IF(OR(BY33=0,CE10=0),0,ABS(1000*CA77/(SQRT(3)*BY33*CE10)))</f>
        <v>65.097592884316754</v>
      </c>
      <c r="BZ77" s="60"/>
      <c r="CA77" s="56">
        <v>-0.60500001907348633</v>
      </c>
      <c r="CB77" s="56"/>
      <c r="CC77" s="56"/>
      <c r="CD77" s="56">
        <v>-0.31700000166893005</v>
      </c>
      <c r="CE77" s="56"/>
      <c r="CF77" s="204"/>
      <c r="CG77" s="59">
        <f>IF(OR(CG33=0,CM10=0),0,ABS(1000*CI77/(SQRT(3)*CG33*CM10)))</f>
        <v>103.94633526329258</v>
      </c>
      <c r="CH77" s="60"/>
      <c r="CI77" s="56">
        <v>-0.89300000667572021</v>
      </c>
      <c r="CJ77" s="56"/>
      <c r="CK77" s="56"/>
      <c r="CL77" s="56">
        <v>-0.36000001430511475</v>
      </c>
      <c r="CM77" s="56"/>
      <c r="CN77" s="204"/>
      <c r="CO77" s="59">
        <f>IF(OR(CO33=0,CU10=0),0,ABS(1000*CQ77/(SQRT(3)*CO33*CU10)))</f>
        <v>72.621726088509973</v>
      </c>
      <c r="CP77" s="60"/>
      <c r="CQ77" s="56">
        <v>-0.54699999094009399</v>
      </c>
      <c r="CR77" s="56"/>
      <c r="CS77" s="56"/>
      <c r="CT77" s="56">
        <v>-1.4000000432133675E-2</v>
      </c>
      <c r="CU77" s="56"/>
      <c r="CV77" s="204"/>
      <c r="CW77" s="59">
        <f>IF(OR(CW33=0,DC10=0),0,ABS(1000*CY77/(SQRT(3)*CW33*DC10)))</f>
        <v>149.80475967250467</v>
      </c>
      <c r="CX77" s="60"/>
      <c r="CY77" s="56">
        <v>-0.82099997997283936</v>
      </c>
      <c r="CZ77" s="56"/>
      <c r="DA77" s="56"/>
      <c r="DB77" s="56">
        <v>-0.28799998760223389</v>
      </c>
      <c r="DC77" s="56"/>
      <c r="DD77" s="204"/>
      <c r="DE77" s="59">
        <f>IF(OR(DE33=0,DK10=0),0,ABS(1000*DG77/(SQRT(3)*DE33*DK10)))</f>
        <v>58.255157503926995</v>
      </c>
      <c r="DF77" s="60"/>
      <c r="DG77" s="56">
        <v>-0.51800000667572021</v>
      </c>
      <c r="DH77" s="56"/>
      <c r="DI77" s="56"/>
      <c r="DJ77" s="56">
        <v>-0.17299999296665192</v>
      </c>
      <c r="DK77" s="56"/>
      <c r="DL77" s="204"/>
      <c r="DM77" s="59">
        <f>IF(OR(DM33=0,DS10=0),0,ABS(1000*DO77/(SQRT(3)*DM33*DS10)))</f>
        <v>162.46489090158926</v>
      </c>
      <c r="DN77" s="60"/>
      <c r="DO77" s="56">
        <v>-0.90700000524520874</v>
      </c>
      <c r="DP77" s="56"/>
      <c r="DQ77" s="56"/>
      <c r="DR77" s="56">
        <v>-0.33100000023841858</v>
      </c>
      <c r="DS77" s="56"/>
      <c r="DT77" s="204"/>
      <c r="DU77" s="59">
        <f>IF(OR(DU33=0,EA10=0),0,ABS(1000*DW77/(SQRT(3)*DU33*EA10)))</f>
        <v>139.1656942352694</v>
      </c>
      <c r="DV77" s="60"/>
      <c r="DW77" s="56">
        <v>-0.60500001907348633</v>
      </c>
      <c r="DX77" s="56"/>
      <c r="DY77" s="56"/>
      <c r="DZ77" s="56">
        <v>-0.20200000703334808</v>
      </c>
      <c r="EA77" s="56"/>
      <c r="EB77" s="204"/>
      <c r="EC77" s="59">
        <f>IF(OR(EC33=0,EI10=0),0,ABS(1000*EE77/(SQRT(3)*EC33*EI10)))</f>
        <v>87.778622151072938</v>
      </c>
      <c r="ED77" s="60"/>
      <c r="EE77" s="56">
        <v>-0.82099997997283936</v>
      </c>
      <c r="EF77" s="56"/>
      <c r="EG77" s="56"/>
      <c r="EH77" s="56">
        <v>-0.30199998617172241</v>
      </c>
      <c r="EI77" s="56"/>
      <c r="EJ77" s="204"/>
      <c r="EK77" s="59">
        <f>IF(OR(EK33=0,EQ10=0),0,ABS(1000*EM77/(SQRT(3)*EK33*EQ10)))</f>
        <v>59.058656384619738</v>
      </c>
      <c r="EL77" s="60"/>
      <c r="EM77" s="56">
        <v>-0.460999995470047</v>
      </c>
      <c r="EN77" s="56"/>
      <c r="EO77" s="56"/>
      <c r="EP77" s="56">
        <v>-0.14399999380111694</v>
      </c>
      <c r="EQ77" s="56"/>
      <c r="ER77" s="204"/>
      <c r="ES77" s="59">
        <f>IF(OR(ES33=0,EY10=0),0,ABS(1000*EU77/(SQRT(3)*ES33*EY10)))</f>
        <v>190.03244713148135</v>
      </c>
      <c r="ET77" s="60"/>
      <c r="EU77" s="56">
        <v>-0.57599997520446777</v>
      </c>
      <c r="EV77" s="56"/>
      <c r="EW77" s="56"/>
      <c r="EX77" s="56">
        <v>-0.20200000703334808</v>
      </c>
      <c r="EY77" s="56"/>
      <c r="EZ77" s="204"/>
      <c r="FA77" s="59">
        <f>IF(OR(FA33=0,FG10=0),0,ABS(1000*FC77/(SQRT(3)*FA33*FG10)))</f>
        <v>104.08962247772448</v>
      </c>
      <c r="FB77" s="60"/>
      <c r="FC77" s="56">
        <v>-0.83499997854232788</v>
      </c>
      <c r="FD77" s="56"/>
      <c r="FE77" s="56"/>
      <c r="FF77" s="56">
        <v>-0.31700000166893005</v>
      </c>
      <c r="FG77" s="56"/>
      <c r="FH77" s="204"/>
      <c r="FI77" s="59">
        <f>IF(OR(FI33=0,FO10=0),0,ABS(1000*FK77/(SQRT(3)*FI33*FO10)))</f>
        <v>99.878423548669545</v>
      </c>
      <c r="FJ77" s="60"/>
      <c r="FK77" s="56">
        <v>-0.53299999237060547</v>
      </c>
      <c r="FL77" s="56"/>
      <c r="FM77" s="56"/>
      <c r="FN77" s="56">
        <v>-0.21600000560283661</v>
      </c>
      <c r="FO77" s="56"/>
      <c r="FP77" s="204"/>
      <c r="FQ77" s="59">
        <f>IF(OR(FQ33=0,FW10=0),0,ABS(1000*FS77/(SQRT(3)*FQ33*FW10)))</f>
        <v>34.709377749001995</v>
      </c>
      <c r="FR77" s="60"/>
      <c r="FS77" s="56">
        <v>-0.37400001287460327</v>
      </c>
      <c r="FT77" s="56"/>
      <c r="FU77" s="56"/>
      <c r="FV77" s="56">
        <v>-0.12999999523162842</v>
      </c>
      <c r="FW77" s="56"/>
      <c r="FX77" s="204"/>
      <c r="FY77" s="59">
        <f>IF(OR(FY33=0,GE10=0),0,ABS(1000*GA77/(SQRT(3)*FY33*GE10)))</f>
        <v>61.605208953479732</v>
      </c>
      <c r="FZ77" s="60"/>
      <c r="GA77" s="56">
        <v>-0.61900001764297485</v>
      </c>
      <c r="GB77" s="56"/>
      <c r="GC77" s="56"/>
      <c r="GD77" s="56">
        <v>-0.25900000333786011</v>
      </c>
      <c r="GE77" s="56"/>
      <c r="GF77" s="204"/>
      <c r="GG77" s="59">
        <f>IF(OR(GG33=0,GM10=0),0,ABS(1000*GI77/(SQRT(3)*GG33*GM10)))</f>
        <v>71.605228938318092</v>
      </c>
      <c r="GH77" s="60"/>
      <c r="GI77" s="56">
        <v>-0.21600000560283661</v>
      </c>
      <c r="GJ77" s="56"/>
      <c r="GK77" s="56"/>
      <c r="GL77" s="56">
        <v>-0.14399999380111694</v>
      </c>
      <c r="GM77" s="56"/>
      <c r="GN77" s="204"/>
      <c r="GO77" s="59">
        <f>IF(OR(GO33=0,GU10=0),0,ABS(1000*GQ77/(SQRT(3)*GO33*GU10)))</f>
        <v>35.726341201982294</v>
      </c>
      <c r="GP77" s="60"/>
      <c r="GQ77" s="56">
        <v>-0.36000001430511475</v>
      </c>
      <c r="GR77" s="56"/>
      <c r="GS77" s="56"/>
      <c r="GT77" s="56">
        <v>-0.25900000333786011</v>
      </c>
      <c r="GU77" s="56"/>
      <c r="GV77" s="204"/>
    </row>
    <row r="78" spans="1:204" x14ac:dyDescent="0.2">
      <c r="A78" s="190" t="s">
        <v>106</v>
      </c>
      <c r="B78" s="191"/>
      <c r="C78" s="191"/>
      <c r="D78" s="191"/>
      <c r="E78" s="17"/>
      <c r="F78" s="17"/>
      <c r="G78" s="17"/>
      <c r="H78" s="17"/>
      <c r="I78" s="17"/>
      <c r="J78" s="17"/>
      <c r="K78" s="17">
        <v>49.2</v>
      </c>
      <c r="L78" s="20">
        <v>0.5</v>
      </c>
      <c r="M78" s="59">
        <f>IF(OR(M33=0,S10=0),0,ABS(1000*O78/(SQRT(3)*M33*S10)))</f>
        <v>160.4373165446687</v>
      </c>
      <c r="N78" s="60"/>
      <c r="O78" s="56">
        <v>-1.4160000085830688</v>
      </c>
      <c r="P78" s="56"/>
      <c r="Q78" s="56"/>
      <c r="R78" s="56">
        <v>-0.50400000810623169</v>
      </c>
      <c r="S78" s="56"/>
      <c r="T78" s="204"/>
      <c r="U78" s="59">
        <f>IF(OR(U33=0,AA10=0),0,ABS(1000*W78/(SQRT(3)*U33*AA10)))</f>
        <v>63.170512153684236</v>
      </c>
      <c r="V78" s="60"/>
      <c r="W78" s="56">
        <v>-0.38400000333786011</v>
      </c>
      <c r="X78" s="56"/>
      <c r="Y78" s="56"/>
      <c r="Z78" s="56">
        <v>0.45600000023841858</v>
      </c>
      <c r="AA78" s="56"/>
      <c r="AB78" s="204"/>
      <c r="AC78" s="59">
        <f>IF(OR(AC33=0,AI10=0),0,ABS(1000*AE78/(SQRT(3)*AC33*AI10)))</f>
        <v>138.52525937336517</v>
      </c>
      <c r="AD78" s="60"/>
      <c r="AE78" s="56">
        <v>-0.74400001764297485</v>
      </c>
      <c r="AF78" s="56"/>
      <c r="AG78" s="56"/>
      <c r="AH78" s="56">
        <v>4.8000000417232513E-2</v>
      </c>
      <c r="AI78" s="56"/>
      <c r="AJ78" s="204"/>
      <c r="AK78" s="59">
        <f>IF(OR(AK33=0,AQ10=0),0,ABS(1000*AM78/(SQRT(3)*AK33*AQ10)))</f>
        <v>81.096226234123222</v>
      </c>
      <c r="AL78" s="60"/>
      <c r="AM78" s="56">
        <v>-0.40799999237060547</v>
      </c>
      <c r="AN78" s="56"/>
      <c r="AO78" s="56"/>
      <c r="AP78" s="56">
        <v>0.38400000333786011</v>
      </c>
      <c r="AQ78" s="56"/>
      <c r="AR78" s="204"/>
      <c r="AS78" s="59">
        <f>IF(OR(AS33=0,AY10=0),0,ABS(1000*AU78/(SQRT(3)*AS33*AY10)))</f>
        <v>117.4090943155792</v>
      </c>
      <c r="AT78" s="60"/>
      <c r="AU78" s="56">
        <v>-0.69599997997283936</v>
      </c>
      <c r="AV78" s="56"/>
      <c r="AW78" s="56"/>
      <c r="AX78" s="56">
        <v>0.11999999731779099</v>
      </c>
      <c r="AY78" s="56"/>
      <c r="AZ78" s="204"/>
      <c r="BA78" s="59">
        <f>IF(OR(BA33=0,BG10=0),0,ABS(1000*BC78/(SQRT(3)*BA33*BG10)))</f>
        <v>37.25149396073666</v>
      </c>
      <c r="BB78" s="60"/>
      <c r="BC78" s="56">
        <v>-0.26399999856948853</v>
      </c>
      <c r="BD78" s="56"/>
      <c r="BE78" s="56"/>
      <c r="BF78" s="56">
        <v>-0.52799999713897705</v>
      </c>
      <c r="BG78" s="56"/>
      <c r="BH78" s="204"/>
      <c r="BI78" s="59">
        <f>IF(OR(BI33=0,BO10=0),0,ABS(1000*BK78/(SQRT(3)*BI33*BO10)))</f>
        <v>194.47696614798656</v>
      </c>
      <c r="BJ78" s="60"/>
      <c r="BK78" s="56">
        <v>-1.6319999694824219</v>
      </c>
      <c r="BL78" s="56"/>
      <c r="BM78" s="56"/>
      <c r="BN78" s="56">
        <v>-0.60000002384185791</v>
      </c>
      <c r="BO78" s="56"/>
      <c r="BP78" s="204"/>
      <c r="BQ78" s="59">
        <f>IF(OR(BQ33=0,BW10=0),0,ABS(1000*BS78/(SQRT(3)*BQ33*BW10)))</f>
        <v>25.220339475721584</v>
      </c>
      <c r="BR78" s="60"/>
      <c r="BS78" s="56">
        <v>-0.23999999463558197</v>
      </c>
      <c r="BT78" s="56"/>
      <c r="BU78" s="56"/>
      <c r="BV78" s="56">
        <v>-0.47999998927116394</v>
      </c>
      <c r="BW78" s="56"/>
      <c r="BX78" s="204"/>
      <c r="BY78" s="59">
        <f>IF(OR(BY33=0,CE10=0),0,ABS(1000*CA78/(SQRT(3)*BY33*CE10)))</f>
        <v>25.823837108222669</v>
      </c>
      <c r="BZ78" s="60"/>
      <c r="CA78" s="56">
        <v>-0.23999999463558197</v>
      </c>
      <c r="CB78" s="56"/>
      <c r="CC78" s="56"/>
      <c r="CD78" s="56">
        <v>-0.47999998927116394</v>
      </c>
      <c r="CE78" s="56"/>
      <c r="CF78" s="204"/>
      <c r="CG78" s="59">
        <f>IF(OR(CG33=0,CM10=0),0,ABS(1000*CI78/(SQRT(3)*CG33*CM10)))</f>
        <v>22.349044115157195</v>
      </c>
      <c r="CH78" s="60"/>
      <c r="CI78" s="56">
        <v>-0.19200000166893005</v>
      </c>
      <c r="CJ78" s="56"/>
      <c r="CK78" s="56"/>
      <c r="CL78" s="56">
        <v>-0.40799999237060547</v>
      </c>
      <c r="CM78" s="56"/>
      <c r="CN78" s="204"/>
      <c r="CO78" s="59">
        <f>IF(OR(CO33=0,CU10=0),0,ABS(1000*CQ78/(SQRT(3)*CO33*CU10)))</f>
        <v>25.490624791841245</v>
      </c>
      <c r="CP78" s="60"/>
      <c r="CQ78" s="56">
        <v>-0.19200000166893005</v>
      </c>
      <c r="CR78" s="56"/>
      <c r="CS78" s="56"/>
      <c r="CT78" s="56">
        <v>-0.40799999237060547</v>
      </c>
      <c r="CU78" s="56"/>
      <c r="CV78" s="204"/>
      <c r="CW78" s="59">
        <f>IF(OR(CW33=0,DC10=0),0,ABS(1000*CY78/(SQRT(3)*CW33*DC10)))</f>
        <v>35.033513774368302</v>
      </c>
      <c r="CX78" s="60"/>
      <c r="CY78" s="56">
        <v>-0.19200000166893005</v>
      </c>
      <c r="CZ78" s="56"/>
      <c r="DA78" s="56"/>
      <c r="DB78" s="56">
        <v>-0.38400000333786011</v>
      </c>
      <c r="DC78" s="56"/>
      <c r="DD78" s="204"/>
      <c r="DE78" s="59">
        <f>IF(OR(DE33=0,DK10=0),0,ABS(1000*DG78/(SQRT(3)*DE33*DK10)))</f>
        <v>26.990805614390723</v>
      </c>
      <c r="DF78" s="60"/>
      <c r="DG78" s="56">
        <v>-0.23999999463558197</v>
      </c>
      <c r="DH78" s="56"/>
      <c r="DI78" s="56"/>
      <c r="DJ78" s="56">
        <v>-0.40799999237060547</v>
      </c>
      <c r="DK78" s="56"/>
      <c r="DL78" s="204"/>
      <c r="DM78" s="59">
        <f>IF(OR(DM33=0,DS10=0),0,ABS(1000*DO78/(SQRT(3)*DM33*DS10)))</f>
        <v>38.690647345167577</v>
      </c>
      <c r="DN78" s="60"/>
      <c r="DO78" s="56">
        <v>-0.21600000560283661</v>
      </c>
      <c r="DP78" s="56"/>
      <c r="DQ78" s="56"/>
      <c r="DR78" s="56">
        <v>-0.45600000023841858</v>
      </c>
      <c r="DS78" s="56"/>
      <c r="DT78" s="204"/>
      <c r="DU78" s="59">
        <f>IF(OR(DU33=0,EA10=0),0,ABS(1000*DW78/(SQRT(3)*DU33*EA10)))</f>
        <v>60.726846150017074</v>
      </c>
      <c r="DV78" s="60"/>
      <c r="DW78" s="56">
        <v>-0.26399999856948853</v>
      </c>
      <c r="DX78" s="56"/>
      <c r="DY78" s="56"/>
      <c r="DZ78" s="56">
        <v>-0.50400000810623169</v>
      </c>
      <c r="EA78" s="56"/>
      <c r="EB78" s="204"/>
      <c r="EC78" s="59">
        <f>IF(OR(EC33=0,EI10=0),0,ABS(1000*EE78/(SQRT(3)*EC33*EI10)))</f>
        <v>164.22407805719985</v>
      </c>
      <c r="ED78" s="60"/>
      <c r="EE78" s="56">
        <v>-1.5360000133514404</v>
      </c>
      <c r="EF78" s="56"/>
      <c r="EG78" s="56"/>
      <c r="EH78" s="56">
        <v>-0.60000002384185791</v>
      </c>
      <c r="EI78" s="56"/>
      <c r="EJ78" s="204"/>
      <c r="EK78" s="59">
        <f>IF(OR(EK33=0,EQ10=0),0,ABS(1000*EM78/(SQRT(3)*EK33*EQ10)))</f>
        <v>187.55286986588038</v>
      </c>
      <c r="EL78" s="60"/>
      <c r="EM78" s="56">
        <v>-1.4639999866485596</v>
      </c>
      <c r="EN78" s="56"/>
      <c r="EO78" s="56"/>
      <c r="EP78" s="56">
        <v>-0.57599997520446777</v>
      </c>
      <c r="EQ78" s="56"/>
      <c r="ER78" s="204"/>
      <c r="ES78" s="59">
        <f>IF(OR(ES33=0,EY10=0),0,ABS(1000*EU78/(SQRT(3)*ES33*EY10)))</f>
        <v>142.52434518091744</v>
      </c>
      <c r="ET78" s="60"/>
      <c r="EU78" s="56">
        <v>-0.43200001120567322</v>
      </c>
      <c r="EV78" s="56"/>
      <c r="EW78" s="56"/>
      <c r="EX78" s="56">
        <v>0.36000001430511475</v>
      </c>
      <c r="EY78" s="56"/>
      <c r="EZ78" s="204"/>
      <c r="FA78" s="59">
        <f>IF(OR(FA33=0,FG10=0),0,ABS(1000*FC78/(SQRT(3)*FA33*FG10)))</f>
        <v>194.46683746347287</v>
      </c>
      <c r="FB78" s="60"/>
      <c r="FC78" s="56">
        <v>-1.559999942779541</v>
      </c>
      <c r="FD78" s="56"/>
      <c r="FE78" s="56"/>
      <c r="FF78" s="56">
        <v>-0.62400001287460327</v>
      </c>
      <c r="FG78" s="56"/>
      <c r="FH78" s="204"/>
      <c r="FI78" s="59">
        <f>IF(OR(FI33=0,FO10=0),0,ABS(1000*FK78/(SQRT(3)*FI33*FO10)))</f>
        <v>85.44945931319667</v>
      </c>
      <c r="FJ78" s="60"/>
      <c r="FK78" s="56">
        <v>-0.45600000023841858</v>
      </c>
      <c r="FL78" s="56"/>
      <c r="FM78" s="56"/>
      <c r="FN78" s="56">
        <v>0.19200000166893005</v>
      </c>
      <c r="FO78" s="56"/>
      <c r="FP78" s="204"/>
      <c r="FQ78" s="59">
        <f>IF(OR(FQ33=0,FW10=0),0,ABS(1000*FS78/(SQRT(3)*FQ33*FW10)))</f>
        <v>155.91377216688792</v>
      </c>
      <c r="FR78" s="60"/>
      <c r="FS78" s="56">
        <v>-1.6799999475479126</v>
      </c>
      <c r="FT78" s="56"/>
      <c r="FU78" s="56"/>
      <c r="FV78" s="56">
        <v>-0.91200000047683716</v>
      </c>
      <c r="FW78" s="56"/>
      <c r="FX78" s="204"/>
      <c r="FY78" s="59">
        <f>IF(OR(FY33=0,GE10=0),0,ABS(1000*GA78/(SQRT(3)*FY33*GE10)))</f>
        <v>164.81134771482192</v>
      </c>
      <c r="FZ78" s="60"/>
      <c r="GA78" s="56">
        <v>-1.656000018119812</v>
      </c>
      <c r="GB78" s="56"/>
      <c r="GC78" s="56"/>
      <c r="GD78" s="56">
        <v>-0.74400001764297485</v>
      </c>
      <c r="GE78" s="56"/>
      <c r="GF78" s="204"/>
      <c r="GG78" s="59">
        <f>IF(OR(GG33=0,GM10=0),0,ABS(1000*GI78/(SQRT(3)*GG33*GM10)))</f>
        <v>119.34204987713667</v>
      </c>
      <c r="GH78" s="60"/>
      <c r="GI78" s="56">
        <v>-0.36000001430511475</v>
      </c>
      <c r="GJ78" s="56"/>
      <c r="GK78" s="56"/>
      <c r="GL78" s="56">
        <v>0.43200001120567322</v>
      </c>
      <c r="GM78" s="56"/>
      <c r="GN78" s="204"/>
      <c r="GO78" s="59">
        <f>IF(OR(GO33=0,GU10=0),0,ABS(1000*GQ78/(SQRT(3)*GO33*GU10)))</f>
        <v>178.63169417960151</v>
      </c>
      <c r="GP78" s="60"/>
      <c r="GQ78" s="56">
        <v>-1.7999999523162842</v>
      </c>
      <c r="GR78" s="56"/>
      <c r="GS78" s="56"/>
      <c r="GT78" s="56">
        <v>-0.91200000047683716</v>
      </c>
      <c r="GU78" s="56"/>
      <c r="GV78" s="204"/>
    </row>
    <row r="79" spans="1:204" x14ac:dyDescent="0.2">
      <c r="A79" s="190" t="s">
        <v>107</v>
      </c>
      <c r="B79" s="191"/>
      <c r="C79" s="191"/>
      <c r="D79" s="191"/>
      <c r="E79" s="17"/>
      <c r="F79" s="17"/>
      <c r="G79" s="17"/>
      <c r="H79" s="17"/>
      <c r="I79" s="17"/>
      <c r="J79" s="17"/>
      <c r="K79" s="17"/>
      <c r="L79" s="20"/>
      <c r="M79" s="59">
        <f>IF(OR(M33=0,S10=0),0,ABS(1000*O79/(SQRT(3)*M33*S10)))</f>
        <v>34.217561500159967</v>
      </c>
      <c r="N79" s="60"/>
      <c r="O79" s="56">
        <v>-0.30199998617172241</v>
      </c>
      <c r="P79" s="56"/>
      <c r="Q79" s="56"/>
      <c r="R79" s="56">
        <v>-0.24500000476837158</v>
      </c>
      <c r="S79" s="56"/>
      <c r="T79" s="204"/>
      <c r="U79" s="59">
        <f>IF(OR(U33=0,AA10=0),0,ABS(1000*W79/(SQRT(3)*U33*AA10)))</f>
        <v>56.919260746317221</v>
      </c>
      <c r="V79" s="60"/>
      <c r="W79" s="56">
        <v>-0.34599998593330383</v>
      </c>
      <c r="X79" s="56"/>
      <c r="Y79" s="56"/>
      <c r="Z79" s="56">
        <v>-0.25900000333786011</v>
      </c>
      <c r="AA79" s="56"/>
      <c r="AB79" s="204"/>
      <c r="AC79" s="59">
        <f>IF(OR(AC33=0,AI10=0),0,ABS(1000*AE79/(SQRT(3)*AC33*AI10)))</f>
        <v>59.022186036584387</v>
      </c>
      <c r="AD79" s="60"/>
      <c r="AE79" s="56">
        <v>-0.31700000166893005</v>
      </c>
      <c r="AF79" s="56"/>
      <c r="AG79" s="56"/>
      <c r="AH79" s="56">
        <v>-0.23000000417232513</v>
      </c>
      <c r="AI79" s="56"/>
      <c r="AJ79" s="204"/>
      <c r="AK79" s="59">
        <f>IF(OR(AK33=0,AQ10=0),0,ABS(1000*AM79/(SQRT(3)*AK33*AQ10)))</f>
        <v>68.772778580748337</v>
      </c>
      <c r="AL79" s="60"/>
      <c r="AM79" s="56">
        <v>-0.34599998593330383</v>
      </c>
      <c r="AN79" s="56"/>
      <c r="AO79" s="56"/>
      <c r="AP79" s="56">
        <v>-0.27399998903274536</v>
      </c>
      <c r="AQ79" s="56"/>
      <c r="AR79" s="204"/>
      <c r="AS79" s="59">
        <f>IF(OR(AS33=0,AY10=0),0,ABS(1000*AU79/(SQRT(3)*AS33*AY10)))</f>
        <v>50.944749827612156</v>
      </c>
      <c r="AT79" s="60"/>
      <c r="AU79" s="56">
        <v>-0.30199998617172241</v>
      </c>
      <c r="AV79" s="56"/>
      <c r="AW79" s="56"/>
      <c r="AX79" s="56">
        <v>-0.24500000476837158</v>
      </c>
      <c r="AY79" s="56"/>
      <c r="AZ79" s="204"/>
      <c r="BA79" s="59">
        <f>IF(OR(BA33=0,BG10=0),0,ABS(1000*BC79/(SQRT(3)*BA33*BG10)))</f>
        <v>32.4539538364414</v>
      </c>
      <c r="BB79" s="60"/>
      <c r="BC79" s="56">
        <v>-0.23000000417232513</v>
      </c>
      <c r="BD79" s="56"/>
      <c r="BE79" s="56"/>
      <c r="BF79" s="56">
        <v>-0.18700000643730164</v>
      </c>
      <c r="BG79" s="56"/>
      <c r="BH79" s="204"/>
      <c r="BI79" s="59">
        <f>IF(OR(BI33=0,BO10=0),0,ABS(1000*BK79/(SQRT(3)*BI33*BO10)))</f>
        <v>29.195378997896693</v>
      </c>
      <c r="BJ79" s="60"/>
      <c r="BK79" s="56">
        <v>-0.24500000476837158</v>
      </c>
      <c r="BL79" s="56"/>
      <c r="BM79" s="56"/>
      <c r="BN79" s="56">
        <v>-0.17299999296665192</v>
      </c>
      <c r="BO79" s="56"/>
      <c r="BP79" s="204"/>
      <c r="BQ79" s="59">
        <f>IF(OR(BQ33=0,BW10=0),0,ABS(1000*BS79/(SQRT(3)*BQ33*BW10)))</f>
        <v>27.216950643320647</v>
      </c>
      <c r="BR79" s="60"/>
      <c r="BS79" s="56">
        <v>-0.25900000333786011</v>
      </c>
      <c r="BT79" s="56"/>
      <c r="BU79" s="56"/>
      <c r="BV79" s="56">
        <v>-0.18700000643730164</v>
      </c>
      <c r="BW79" s="56"/>
      <c r="BX79" s="204"/>
      <c r="BY79" s="59">
        <f>IF(OR(BY33=0,CE10=0),0,ABS(1000*CA79/(SQRT(3)*BY33*CE10)))</f>
        <v>37.229364482928531</v>
      </c>
      <c r="BZ79" s="60"/>
      <c r="CA79" s="56">
        <v>-0.34599998593330383</v>
      </c>
      <c r="CB79" s="56"/>
      <c r="CC79" s="56"/>
      <c r="CD79" s="56">
        <v>-0.23000000417232513</v>
      </c>
      <c r="CE79" s="56"/>
      <c r="CF79" s="204"/>
      <c r="CG79" s="59">
        <f>IF(OR(CG33=0,CM10=0),0,ABS(1000*CI79/(SQRT(3)*CG33*CM10)))</f>
        <v>40.274837928392124</v>
      </c>
      <c r="CH79" s="60"/>
      <c r="CI79" s="56">
        <v>-0.34599998593330383</v>
      </c>
      <c r="CJ79" s="56"/>
      <c r="CK79" s="56"/>
      <c r="CL79" s="56">
        <v>-0.24500000476837158</v>
      </c>
      <c r="CM79" s="56"/>
      <c r="CN79" s="204"/>
      <c r="CO79" s="59">
        <f>IF(OR(CO33=0,CU10=0),0,ABS(1000*CQ79/(SQRT(3)*CO33*CU10)))</f>
        <v>61.204051101157297</v>
      </c>
      <c r="CP79" s="60"/>
      <c r="CQ79" s="56">
        <v>-0.460999995470047</v>
      </c>
      <c r="CR79" s="56"/>
      <c r="CS79" s="56"/>
      <c r="CT79" s="56">
        <v>-0.27399998903274536</v>
      </c>
      <c r="CU79" s="56"/>
      <c r="CV79" s="204"/>
      <c r="CW79" s="59">
        <f>IF(OR(CW33=0,DC10=0),0,ABS(1000*CY79/(SQRT(3)*CW33*DC10)))</f>
        <v>57.841790772965268</v>
      </c>
      <c r="CX79" s="60"/>
      <c r="CY79" s="56">
        <v>-0.31700000166893005</v>
      </c>
      <c r="CZ79" s="56"/>
      <c r="DA79" s="56"/>
      <c r="DB79" s="56">
        <v>-0.21600000560283661</v>
      </c>
      <c r="DC79" s="56"/>
      <c r="DD79" s="204"/>
      <c r="DE79" s="59">
        <f>IF(OR(DE33=0,DK10=0),0,ABS(1000*DG79/(SQRT(3)*DE33*DK10)))</f>
        <v>38.91174404852746</v>
      </c>
      <c r="DF79" s="60"/>
      <c r="DG79" s="56">
        <v>-0.34599998593330383</v>
      </c>
      <c r="DH79" s="56"/>
      <c r="DI79" s="56"/>
      <c r="DJ79" s="56">
        <v>-0.24850000441074371</v>
      </c>
      <c r="DK79" s="56"/>
      <c r="DL79" s="204"/>
      <c r="DM79" s="59">
        <f>IF(OR(DM33=0,DS10=0),0,ABS(1000*DO79/(SQRT(3)*DM33*DS10)))</f>
        <v>64.484413131661327</v>
      </c>
      <c r="DN79" s="60"/>
      <c r="DO79" s="56">
        <v>-0.36000001430511475</v>
      </c>
      <c r="DP79" s="56"/>
      <c r="DQ79" s="56"/>
      <c r="DR79" s="56">
        <v>-0.23000000417232513</v>
      </c>
      <c r="DS79" s="56"/>
      <c r="DT79" s="204"/>
      <c r="DU79" s="59">
        <f>IF(OR(DU33=0,EA10=0),0,ABS(1000*DW79/(SQRT(3)*DU33*EA10)))</f>
        <v>72.918221345509934</v>
      </c>
      <c r="DV79" s="60"/>
      <c r="DW79" s="56">
        <v>-0.31700000166893005</v>
      </c>
      <c r="DX79" s="56"/>
      <c r="DY79" s="56"/>
      <c r="DZ79" s="56">
        <v>-0.21600000560283661</v>
      </c>
      <c r="EA79" s="56"/>
      <c r="EB79" s="204"/>
      <c r="EC79" s="59">
        <f>IF(OR(EC33=0,EI10=0),0,ABS(1000*EE79/(SQRT(3)*EC33*EI10)))</f>
        <v>36.993182424341576</v>
      </c>
      <c r="ED79" s="60"/>
      <c r="EE79" s="56">
        <v>-0.34599998593330383</v>
      </c>
      <c r="EF79" s="56"/>
      <c r="EG79" s="56"/>
      <c r="EH79" s="56">
        <v>-0.27399998903274536</v>
      </c>
      <c r="EI79" s="56"/>
      <c r="EJ79" s="204"/>
      <c r="EK79" s="59">
        <f>IF(OR(EK33=0,EQ10=0),0,ABS(1000*EM79/(SQRT(3)*EK33*EQ10)))</f>
        <v>38.689183485327227</v>
      </c>
      <c r="EL79" s="60"/>
      <c r="EM79" s="56">
        <v>-0.30199998617172241</v>
      </c>
      <c r="EN79" s="56"/>
      <c r="EO79" s="56"/>
      <c r="EP79" s="56">
        <v>-0.20200000703334808</v>
      </c>
      <c r="EQ79" s="56"/>
      <c r="ER79" s="204"/>
      <c r="ES79" s="59">
        <f>IF(OR(ES33=0,EY10=0),0,ABS(1000*EU79/(SQRT(3)*ES33*EY10)))</f>
        <v>99.635067493733445</v>
      </c>
      <c r="ET79" s="60"/>
      <c r="EU79" s="56">
        <v>-0.30199998617172241</v>
      </c>
      <c r="EV79" s="56"/>
      <c r="EW79" s="56"/>
      <c r="EX79" s="56">
        <v>-0.20200000703334808</v>
      </c>
      <c r="EY79" s="56"/>
      <c r="EZ79" s="204"/>
      <c r="FA79" s="59">
        <f>IF(OR(FA33=0,FG10=0),0,ABS(1000*FC79/(SQRT(3)*FA33*FG10)))</f>
        <v>30.541267854760488</v>
      </c>
      <c r="FB79" s="60"/>
      <c r="FC79" s="56">
        <v>-0.24500000476837158</v>
      </c>
      <c r="FD79" s="56"/>
      <c r="FE79" s="56"/>
      <c r="FF79" s="56">
        <v>-0.15800000727176666</v>
      </c>
      <c r="FG79" s="56"/>
      <c r="FH79" s="204"/>
      <c r="FI79" s="59">
        <f>IF(OR(FI33=0,FO10=0),0,ABS(1000*FK79/(SQRT(3)*FI33*FO10)))</f>
        <v>45.910346333864204</v>
      </c>
      <c r="FJ79" s="60"/>
      <c r="FK79" s="56">
        <v>-0.24500000476837158</v>
      </c>
      <c r="FL79" s="56"/>
      <c r="FM79" s="56"/>
      <c r="FN79" s="56">
        <v>-0.17299999296665192</v>
      </c>
      <c r="FO79" s="56"/>
      <c r="FP79" s="204"/>
      <c r="FQ79" s="59">
        <f>IF(OR(FQ33=0,FW10=0),0,ABS(1000*FS79/(SQRT(3)*FQ33*FW10)))</f>
        <v>32.110812298113508</v>
      </c>
      <c r="FR79" s="60"/>
      <c r="FS79" s="56">
        <v>-0.34599998593330383</v>
      </c>
      <c r="FT79" s="56"/>
      <c r="FU79" s="56"/>
      <c r="FV79" s="56">
        <v>-0.25900000333786011</v>
      </c>
      <c r="FW79" s="56"/>
      <c r="FX79" s="204"/>
      <c r="FY79" s="59">
        <f>IF(OR(FY33=0,GE10=0),0,ABS(1000*GA79/(SQRT(3)*FY33*GE10)))</f>
        <v>31.549031961953283</v>
      </c>
      <c r="FZ79" s="60"/>
      <c r="GA79" s="56">
        <v>-0.31700000166893005</v>
      </c>
      <c r="GB79" s="56"/>
      <c r="GC79" s="56"/>
      <c r="GD79" s="56">
        <v>-0.27399998903274536</v>
      </c>
      <c r="GE79" s="56"/>
      <c r="GF79" s="204"/>
      <c r="GG79" s="59">
        <f>IF(OR(GG33=0,GM10=0),0,ABS(1000*GI79/(SQRT(3)*GG33*GM10)))</f>
        <v>90.832552939196404</v>
      </c>
      <c r="GH79" s="60"/>
      <c r="GI79" s="56">
        <v>-0.27399998903274536</v>
      </c>
      <c r="GJ79" s="56"/>
      <c r="GK79" s="56"/>
      <c r="GL79" s="56">
        <v>-0.18700000643730164</v>
      </c>
      <c r="GM79" s="56"/>
      <c r="GN79" s="204"/>
      <c r="GO79" s="59">
        <f>IF(OR(GO33=0,GU10=0),0,ABS(1000*GQ79/(SQRT(3)*GO33*GU10)))</f>
        <v>27.19171307928525</v>
      </c>
      <c r="GP79" s="60"/>
      <c r="GQ79" s="56">
        <v>-0.27399998903274536</v>
      </c>
      <c r="GR79" s="56"/>
      <c r="GS79" s="56"/>
      <c r="GT79" s="56">
        <v>-0.14399999380111694</v>
      </c>
      <c r="GU79" s="56"/>
      <c r="GV79" s="204"/>
    </row>
    <row r="80" spans="1:204" x14ac:dyDescent="0.2">
      <c r="A80" s="190" t="s">
        <v>108</v>
      </c>
      <c r="B80" s="191"/>
      <c r="C80" s="191"/>
      <c r="D80" s="191"/>
      <c r="E80" s="17"/>
      <c r="F80" s="17"/>
      <c r="G80" s="17"/>
      <c r="H80" s="17"/>
      <c r="I80" s="17"/>
      <c r="J80" s="17"/>
      <c r="K80" s="17"/>
      <c r="L80" s="20"/>
      <c r="M80" s="59">
        <f>IF(OR(M33=0,S10=0),0,ABS(1000*O80/(SQRT(3)*M33*S10)))</f>
        <v>17.44869100581662</v>
      </c>
      <c r="N80" s="60"/>
      <c r="O80" s="56">
        <v>-0.15399999916553497</v>
      </c>
      <c r="P80" s="56"/>
      <c r="Q80" s="56"/>
      <c r="R80" s="56">
        <v>-0.11500000208616257</v>
      </c>
      <c r="S80" s="56"/>
      <c r="T80" s="204"/>
      <c r="U80" s="59">
        <f>IF(OR(U33=0,AA10=0),0,ABS(1000*W80/(SQRT(3)*U33*AA10)))</f>
        <v>18.918252516435324</v>
      </c>
      <c r="V80" s="60"/>
      <c r="W80" s="56">
        <v>-0.11500000208616257</v>
      </c>
      <c r="X80" s="56"/>
      <c r="Y80" s="56"/>
      <c r="Z80" s="56">
        <v>-7.6999999582767487E-2</v>
      </c>
      <c r="AA80" s="56"/>
      <c r="AB80" s="204"/>
      <c r="AC80" s="59">
        <f>IF(OR(AC33=0,AI10=0),0,ABS(1000*AE80/(SQRT(3)*AC33*AI10)))</f>
        <v>21.411834326820902</v>
      </c>
      <c r="AD80" s="60"/>
      <c r="AE80" s="56">
        <v>-0.11500000208616257</v>
      </c>
      <c r="AF80" s="56"/>
      <c r="AG80" s="56"/>
      <c r="AH80" s="56">
        <v>-7.6999999582767487E-2</v>
      </c>
      <c r="AI80" s="56"/>
      <c r="AJ80" s="204"/>
      <c r="AK80" s="59">
        <f>IF(OR(AK33=0,AQ10=0),0,ABS(1000*AM80/(SQRT(3)*AK33*AQ10)))</f>
        <v>19.081465518940742</v>
      </c>
      <c r="AL80" s="60"/>
      <c r="AM80" s="56">
        <v>-9.6000000834465027E-2</v>
      </c>
      <c r="AN80" s="56"/>
      <c r="AO80" s="56"/>
      <c r="AP80" s="56">
        <v>-6.7000001668930054E-2</v>
      </c>
      <c r="AQ80" s="56"/>
      <c r="AR80" s="204"/>
      <c r="AS80" s="59">
        <f>IF(OR(AS33=0,AY10=0),0,ABS(1000*AU80/(SQRT(3)*AS33*AY10)))</f>
        <v>16.194358443385639</v>
      </c>
      <c r="AT80" s="60"/>
      <c r="AU80" s="56">
        <v>-9.6000000834465027E-2</v>
      </c>
      <c r="AV80" s="56"/>
      <c r="AW80" s="56"/>
      <c r="AX80" s="56">
        <v>-7.6999999582767487E-2</v>
      </c>
      <c r="AY80" s="56"/>
      <c r="AZ80" s="204"/>
      <c r="BA80" s="59">
        <f>IF(OR(BA33=0,BG10=0),0,ABS(1000*BC80/(SQRT(3)*BA33*BG10)))</f>
        <v>10.865019071881527</v>
      </c>
      <c r="BB80" s="60"/>
      <c r="BC80" s="56">
        <v>-7.6999999582767487E-2</v>
      </c>
      <c r="BD80" s="56"/>
      <c r="BE80" s="56"/>
      <c r="BF80" s="56">
        <v>-6.7000001668930054E-2</v>
      </c>
      <c r="BG80" s="56"/>
      <c r="BH80" s="204"/>
      <c r="BI80" s="59">
        <f>IF(OR(BI33=0,BO10=0),0,ABS(1000*BK80/(SQRT(3)*BI33*BO10)))</f>
        <v>13.703953389056672</v>
      </c>
      <c r="BJ80" s="60"/>
      <c r="BK80" s="56">
        <v>-0.11500000208616257</v>
      </c>
      <c r="BL80" s="56"/>
      <c r="BM80" s="56"/>
      <c r="BN80" s="56">
        <v>-7.6999999582767487E-2</v>
      </c>
      <c r="BO80" s="56"/>
      <c r="BP80" s="204"/>
      <c r="BQ80" s="59">
        <f>IF(OR(BQ33=0,BW10=0),0,ABS(1000*BS80/(SQRT(3)*BQ33*BW10)))</f>
        <v>24.169492976244516</v>
      </c>
      <c r="BR80" s="60"/>
      <c r="BS80" s="56">
        <v>-0.23000000417232513</v>
      </c>
      <c r="BT80" s="56"/>
      <c r="BU80" s="56"/>
      <c r="BV80" s="56">
        <v>-0.15399999916553497</v>
      </c>
      <c r="BW80" s="56"/>
      <c r="BX80" s="204"/>
      <c r="BY80" s="59">
        <f>IF(OR(BY33=0,CE10=0),0,ABS(1000*CA80/(SQRT(3)*BY33*CE10)))</f>
        <v>20.659070327920084</v>
      </c>
      <c r="BZ80" s="60"/>
      <c r="CA80" s="56">
        <v>-0.19200000166893005</v>
      </c>
      <c r="CB80" s="56"/>
      <c r="CC80" s="56"/>
      <c r="CD80" s="56">
        <v>-0.13400000333786011</v>
      </c>
      <c r="CE80" s="56"/>
      <c r="CF80" s="204"/>
      <c r="CG80" s="59">
        <f>IF(OR(CG33=0,CM10=0),0,ABS(1000*CI80/(SQRT(3)*CG33*CM10)))</f>
        <v>21.185030786519015</v>
      </c>
      <c r="CH80" s="60"/>
      <c r="CI80" s="56">
        <v>-0.18199999630451202</v>
      </c>
      <c r="CJ80" s="56"/>
      <c r="CK80" s="56"/>
      <c r="CL80" s="56">
        <v>-0.125</v>
      </c>
      <c r="CM80" s="56"/>
      <c r="CN80" s="204"/>
      <c r="CO80" s="59">
        <f>IF(OR(CO33=0,CU10=0),0,ABS(1000*CQ80/(SQRT(3)*CO33*CU10)))</f>
        <v>22.968113913395431</v>
      </c>
      <c r="CP80" s="60"/>
      <c r="CQ80" s="56">
        <v>-0.17299999296665192</v>
      </c>
      <c r="CR80" s="56"/>
      <c r="CS80" s="56"/>
      <c r="CT80" s="56">
        <v>-0.125</v>
      </c>
      <c r="CU80" s="56"/>
      <c r="CV80" s="204"/>
      <c r="CW80" s="59">
        <f>IF(OR(CW33=0,DC10=0),0,ABS(1000*CY80/(SQRT(3)*CW33*DC10)))</f>
        <v>38.500370747068303</v>
      </c>
      <c r="CX80" s="60"/>
      <c r="CY80" s="56">
        <v>-0.210999995470047</v>
      </c>
      <c r="CZ80" s="56"/>
      <c r="DA80" s="56"/>
      <c r="DB80" s="56">
        <v>-0.11500000208616257</v>
      </c>
      <c r="DC80" s="56"/>
      <c r="DD80" s="204"/>
      <c r="DE80" s="59">
        <f>IF(OR(DE33=0,DK10=0),0,ABS(1000*DG80/(SQRT(3)*DE33*DK10)))</f>
        <v>17.319100562500765</v>
      </c>
      <c r="DF80" s="60"/>
      <c r="DG80" s="56">
        <v>-0.15399999916553497</v>
      </c>
      <c r="DH80" s="56"/>
      <c r="DI80" s="56"/>
      <c r="DJ80" s="56">
        <v>-0.13400000333786011</v>
      </c>
      <c r="DK80" s="56"/>
      <c r="DL80" s="204"/>
      <c r="DM80" s="59">
        <f>IF(OR(DM33=0,DS10=0),0,ABS(1000*DO80/(SQRT(3)*DM33*DS10)))</f>
        <v>13.792498852582362</v>
      </c>
      <c r="DN80" s="60"/>
      <c r="DO80" s="56">
        <v>-7.6999999582767487E-2</v>
      </c>
      <c r="DP80" s="56"/>
      <c r="DQ80" s="56"/>
      <c r="DR80" s="56">
        <v>-5.7999998331069946E-2</v>
      </c>
      <c r="DS80" s="56"/>
      <c r="DT80" s="204"/>
      <c r="DU80" s="59">
        <f>IF(OR(DU33=0,EA10=0),0,ABS(1000*DW80/(SQRT(3)*DU33*EA10)))</f>
        <v>15.411737937297994</v>
      </c>
      <c r="DV80" s="60"/>
      <c r="DW80" s="56">
        <v>-6.7000001668930054E-2</v>
      </c>
      <c r="DX80" s="56"/>
      <c r="DY80" s="56"/>
      <c r="DZ80" s="56">
        <v>-5.7999998331069946E-2</v>
      </c>
      <c r="EA80" s="56"/>
      <c r="EB80" s="204"/>
      <c r="EC80" s="59">
        <f>IF(OR(EC33=0,EI10=0),0,ABS(1000*EE80/(SQRT(3)*EC33*EI10)))</f>
        <v>6.2011693817998363</v>
      </c>
      <c r="ED80" s="60"/>
      <c r="EE80" s="56">
        <v>-5.7999998331069946E-2</v>
      </c>
      <c r="EF80" s="56"/>
      <c r="EG80" s="56"/>
      <c r="EH80" s="56">
        <v>-3.7999998778104782E-2</v>
      </c>
      <c r="EI80" s="56"/>
      <c r="EJ80" s="204"/>
      <c r="EK80" s="59">
        <f>IF(OR(EK33=0,EQ10=0),0,ABS(1000*EM80/(SQRT(3)*EK33*EQ10)))</f>
        <v>8.5833625058926639</v>
      </c>
      <c r="EL80" s="60"/>
      <c r="EM80" s="56">
        <v>-6.7000001668930054E-2</v>
      </c>
      <c r="EN80" s="56"/>
      <c r="EO80" s="56"/>
      <c r="EP80" s="56">
        <v>-5.7999998331069946E-2</v>
      </c>
      <c r="EQ80" s="56"/>
      <c r="ER80" s="204"/>
      <c r="ES80" s="59">
        <f>IF(OR(ES33=0,EY10=0),0,ABS(1000*EU80/(SQRT(3)*ES33*EY10)))</f>
        <v>19.135211963442398</v>
      </c>
      <c r="ET80" s="60"/>
      <c r="EU80" s="56">
        <v>-5.7999998331069946E-2</v>
      </c>
      <c r="EV80" s="56"/>
      <c r="EW80" s="56"/>
      <c r="EX80" s="56">
        <v>-5.7999998331069946E-2</v>
      </c>
      <c r="EY80" s="56"/>
      <c r="EZ80" s="204"/>
      <c r="FA80" s="59">
        <f>IF(OR(FA33=0,FG10=0),0,ABS(1000*FC80/(SQRT(3)*FA33*FG10)))</f>
        <v>7.2301773474640658</v>
      </c>
      <c r="FB80" s="60"/>
      <c r="FC80" s="56">
        <v>-5.7999998331069946E-2</v>
      </c>
      <c r="FD80" s="56"/>
      <c r="FE80" s="56"/>
      <c r="FF80" s="56">
        <v>-4.8000000417232513E-2</v>
      </c>
      <c r="FG80" s="56"/>
      <c r="FH80" s="204"/>
      <c r="FI80" s="59">
        <f>IF(OR(FI33=0,FO10=0),0,ABS(1000*FK80/(SQRT(3)*FI33*FO10)))</f>
        <v>12.555074371929791</v>
      </c>
      <c r="FJ80" s="60"/>
      <c r="FK80" s="56">
        <v>-6.7000001668930054E-2</v>
      </c>
      <c r="FL80" s="56"/>
      <c r="FM80" s="56"/>
      <c r="FN80" s="56">
        <v>-4.8000000417232513E-2</v>
      </c>
      <c r="FO80" s="56"/>
      <c r="FP80" s="204"/>
      <c r="FQ80" s="59">
        <f>IF(OR(FQ33=0,FW10=0),0,ABS(1000*FS80/(SQRT(3)*FQ33*FW10)))</f>
        <v>7.1460480753709597</v>
      </c>
      <c r="FR80" s="60"/>
      <c r="FS80" s="56">
        <v>-7.6999999582767487E-2</v>
      </c>
      <c r="FT80" s="56"/>
      <c r="FU80" s="56"/>
      <c r="FV80" s="56">
        <v>-4.8000000417232513E-2</v>
      </c>
      <c r="FW80" s="56"/>
      <c r="FX80" s="204"/>
      <c r="FY80" s="59">
        <f>IF(OR(FY33=0,GE10=0),0,ABS(1000*GA80/(SQRT(3)*FY33*GE10)))</f>
        <v>5.7723778911875954</v>
      </c>
      <c r="FZ80" s="60"/>
      <c r="GA80" s="56">
        <v>-5.7999998331069946E-2</v>
      </c>
      <c r="GB80" s="56"/>
      <c r="GC80" s="56"/>
      <c r="GD80" s="56">
        <v>-2.8999999165534973E-2</v>
      </c>
      <c r="GE80" s="56"/>
      <c r="GF80" s="204"/>
      <c r="GG80" s="59">
        <f>IF(OR(GG33=0,GM10=0),0,ABS(1000*GI80/(SQRT(3)*GG33*GM10)))</f>
        <v>31.824545645939196</v>
      </c>
      <c r="GH80" s="60"/>
      <c r="GI80" s="56">
        <v>-9.6000000834465027E-2</v>
      </c>
      <c r="GJ80" s="56"/>
      <c r="GK80" s="56"/>
      <c r="GL80" s="56">
        <v>-5.7999998331069946E-2</v>
      </c>
      <c r="GM80" s="56"/>
      <c r="GN80" s="204"/>
      <c r="GO80" s="59">
        <f>IF(OR(GO33=0,GU10=0),0,ABS(1000*GQ80/(SQRT(3)*GO33*GU10)))</f>
        <v>9.5270240247708617</v>
      </c>
      <c r="GP80" s="60"/>
      <c r="GQ80" s="56">
        <v>-9.6000000834465027E-2</v>
      </c>
      <c r="GR80" s="56"/>
      <c r="GS80" s="56"/>
      <c r="GT80" s="56">
        <v>-7.6999999582767487E-2</v>
      </c>
      <c r="GU80" s="56"/>
      <c r="GV80" s="204"/>
    </row>
    <row r="81" spans="1:204" x14ac:dyDescent="0.2">
      <c r="A81" s="190" t="s">
        <v>109</v>
      </c>
      <c r="B81" s="191"/>
      <c r="C81" s="191"/>
      <c r="D81" s="191"/>
      <c r="E81" s="17"/>
      <c r="F81" s="17"/>
      <c r="G81" s="17"/>
      <c r="H81" s="17"/>
      <c r="I81" s="17"/>
      <c r="J81" s="17"/>
      <c r="K81" s="17">
        <v>49.2</v>
      </c>
      <c r="L81" s="20">
        <v>0.5</v>
      </c>
      <c r="M81" s="202" t="s">
        <v>48</v>
      </c>
      <c r="N81" s="203"/>
      <c r="O81" s="194">
        <v>0</v>
      </c>
      <c r="P81" s="194"/>
      <c r="Q81" s="194"/>
      <c r="R81" s="194">
        <v>0</v>
      </c>
      <c r="S81" s="194"/>
      <c r="T81" s="195"/>
      <c r="U81" s="202" t="s">
        <v>48</v>
      </c>
      <c r="V81" s="203"/>
      <c r="W81" s="194">
        <v>0</v>
      </c>
      <c r="X81" s="194"/>
      <c r="Y81" s="194"/>
      <c r="Z81" s="194">
        <v>0</v>
      </c>
      <c r="AA81" s="194"/>
      <c r="AB81" s="195"/>
      <c r="AC81" s="202" t="s">
        <v>48</v>
      </c>
      <c r="AD81" s="203"/>
      <c r="AE81" s="194">
        <v>0</v>
      </c>
      <c r="AF81" s="194"/>
      <c r="AG81" s="194"/>
      <c r="AH81" s="194">
        <v>0</v>
      </c>
      <c r="AI81" s="194"/>
      <c r="AJ81" s="195"/>
      <c r="AK81" s="202" t="s">
        <v>48</v>
      </c>
      <c r="AL81" s="203"/>
      <c r="AM81" s="194">
        <v>0</v>
      </c>
      <c r="AN81" s="194"/>
      <c r="AO81" s="194"/>
      <c r="AP81" s="194">
        <v>0</v>
      </c>
      <c r="AQ81" s="194"/>
      <c r="AR81" s="195"/>
      <c r="AS81" s="202" t="s">
        <v>48</v>
      </c>
      <c r="AT81" s="203"/>
      <c r="AU81" s="194">
        <v>0</v>
      </c>
      <c r="AV81" s="194"/>
      <c r="AW81" s="194"/>
      <c r="AX81" s="194">
        <v>0</v>
      </c>
      <c r="AY81" s="194"/>
      <c r="AZ81" s="195"/>
      <c r="BA81" s="202" t="s">
        <v>48</v>
      </c>
      <c r="BB81" s="203"/>
      <c r="BC81" s="194">
        <v>0</v>
      </c>
      <c r="BD81" s="194"/>
      <c r="BE81" s="194"/>
      <c r="BF81" s="194">
        <v>0</v>
      </c>
      <c r="BG81" s="194"/>
      <c r="BH81" s="195"/>
      <c r="BI81" s="202" t="s">
        <v>48</v>
      </c>
      <c r="BJ81" s="203"/>
      <c r="BK81" s="194">
        <v>0</v>
      </c>
      <c r="BL81" s="194"/>
      <c r="BM81" s="194"/>
      <c r="BN81" s="194">
        <v>0</v>
      </c>
      <c r="BO81" s="194"/>
      <c r="BP81" s="195"/>
      <c r="BQ81" s="202" t="s">
        <v>48</v>
      </c>
      <c r="BR81" s="203"/>
      <c r="BS81" s="194">
        <v>0</v>
      </c>
      <c r="BT81" s="194"/>
      <c r="BU81" s="194"/>
      <c r="BV81" s="194">
        <v>0</v>
      </c>
      <c r="BW81" s="194"/>
      <c r="BX81" s="195"/>
      <c r="BY81" s="202" t="s">
        <v>48</v>
      </c>
      <c r="BZ81" s="203"/>
      <c r="CA81" s="194">
        <v>0</v>
      </c>
      <c r="CB81" s="194"/>
      <c r="CC81" s="194"/>
      <c r="CD81" s="194">
        <v>0</v>
      </c>
      <c r="CE81" s="194"/>
      <c r="CF81" s="195"/>
      <c r="CG81" s="202" t="s">
        <v>48</v>
      </c>
      <c r="CH81" s="203"/>
      <c r="CI81" s="194">
        <v>0</v>
      </c>
      <c r="CJ81" s="194"/>
      <c r="CK81" s="194"/>
      <c r="CL81" s="194">
        <v>0</v>
      </c>
      <c r="CM81" s="194"/>
      <c r="CN81" s="195"/>
      <c r="CO81" s="202" t="s">
        <v>48</v>
      </c>
      <c r="CP81" s="203"/>
      <c r="CQ81" s="194">
        <v>0</v>
      </c>
      <c r="CR81" s="194"/>
      <c r="CS81" s="194"/>
      <c r="CT81" s="194">
        <v>0</v>
      </c>
      <c r="CU81" s="194"/>
      <c r="CV81" s="195"/>
      <c r="CW81" s="202" t="s">
        <v>48</v>
      </c>
      <c r="CX81" s="203"/>
      <c r="CY81" s="194">
        <v>0</v>
      </c>
      <c r="CZ81" s="194"/>
      <c r="DA81" s="194"/>
      <c r="DB81" s="194">
        <v>0</v>
      </c>
      <c r="DC81" s="194"/>
      <c r="DD81" s="195"/>
      <c r="DE81" s="202" t="s">
        <v>48</v>
      </c>
      <c r="DF81" s="203"/>
      <c r="DG81" s="194">
        <v>0</v>
      </c>
      <c r="DH81" s="194"/>
      <c r="DI81" s="194"/>
      <c r="DJ81" s="194">
        <v>0</v>
      </c>
      <c r="DK81" s="194"/>
      <c r="DL81" s="195"/>
      <c r="DM81" s="202" t="s">
        <v>48</v>
      </c>
      <c r="DN81" s="203"/>
      <c r="DO81" s="194">
        <v>0</v>
      </c>
      <c r="DP81" s="194"/>
      <c r="DQ81" s="194"/>
      <c r="DR81" s="194">
        <v>0</v>
      </c>
      <c r="DS81" s="194"/>
      <c r="DT81" s="195"/>
      <c r="DU81" s="202" t="s">
        <v>48</v>
      </c>
      <c r="DV81" s="203"/>
      <c r="DW81" s="194">
        <v>0</v>
      </c>
      <c r="DX81" s="194"/>
      <c r="DY81" s="194"/>
      <c r="DZ81" s="194">
        <v>0</v>
      </c>
      <c r="EA81" s="194"/>
      <c r="EB81" s="195"/>
      <c r="EC81" s="202" t="s">
        <v>48</v>
      </c>
      <c r="ED81" s="203"/>
      <c r="EE81" s="194">
        <v>0</v>
      </c>
      <c r="EF81" s="194"/>
      <c r="EG81" s="194"/>
      <c r="EH81" s="194">
        <v>0</v>
      </c>
      <c r="EI81" s="194"/>
      <c r="EJ81" s="195"/>
      <c r="EK81" s="202" t="s">
        <v>48</v>
      </c>
      <c r="EL81" s="203"/>
      <c r="EM81" s="194">
        <v>0</v>
      </c>
      <c r="EN81" s="194"/>
      <c r="EO81" s="194"/>
      <c r="EP81" s="194">
        <v>0</v>
      </c>
      <c r="EQ81" s="194"/>
      <c r="ER81" s="195"/>
      <c r="ES81" s="202" t="s">
        <v>48</v>
      </c>
      <c r="ET81" s="203"/>
      <c r="EU81" s="194">
        <v>0</v>
      </c>
      <c r="EV81" s="194"/>
      <c r="EW81" s="194"/>
      <c r="EX81" s="194">
        <v>0</v>
      </c>
      <c r="EY81" s="194"/>
      <c r="EZ81" s="195"/>
      <c r="FA81" s="202" t="s">
        <v>48</v>
      </c>
      <c r="FB81" s="203"/>
      <c r="FC81" s="194">
        <v>0</v>
      </c>
      <c r="FD81" s="194"/>
      <c r="FE81" s="194"/>
      <c r="FF81" s="194">
        <v>0</v>
      </c>
      <c r="FG81" s="194"/>
      <c r="FH81" s="195"/>
      <c r="FI81" s="202" t="s">
        <v>48</v>
      </c>
      <c r="FJ81" s="203"/>
      <c r="FK81" s="194">
        <v>0</v>
      </c>
      <c r="FL81" s="194"/>
      <c r="FM81" s="194"/>
      <c r="FN81" s="194">
        <v>0</v>
      </c>
      <c r="FO81" s="194"/>
      <c r="FP81" s="195"/>
      <c r="FQ81" s="202" t="s">
        <v>48</v>
      </c>
      <c r="FR81" s="203"/>
      <c r="FS81" s="194">
        <v>0</v>
      </c>
      <c r="FT81" s="194"/>
      <c r="FU81" s="194"/>
      <c r="FV81" s="194">
        <v>0</v>
      </c>
      <c r="FW81" s="194"/>
      <c r="FX81" s="195"/>
      <c r="FY81" s="202" t="s">
        <v>48</v>
      </c>
      <c r="FZ81" s="203"/>
      <c r="GA81" s="194">
        <v>0</v>
      </c>
      <c r="GB81" s="194"/>
      <c r="GC81" s="194"/>
      <c r="GD81" s="194">
        <v>0</v>
      </c>
      <c r="GE81" s="194"/>
      <c r="GF81" s="195"/>
      <c r="GG81" s="202" t="s">
        <v>48</v>
      </c>
      <c r="GH81" s="203"/>
      <c r="GI81" s="194">
        <v>0</v>
      </c>
      <c r="GJ81" s="194"/>
      <c r="GK81" s="194"/>
      <c r="GL81" s="194">
        <v>0</v>
      </c>
      <c r="GM81" s="194"/>
      <c r="GN81" s="195"/>
      <c r="GO81" s="202" t="s">
        <v>48</v>
      </c>
      <c r="GP81" s="203"/>
      <c r="GQ81" s="194">
        <v>0</v>
      </c>
      <c r="GR81" s="194"/>
      <c r="GS81" s="194"/>
      <c r="GT81" s="194">
        <v>0</v>
      </c>
      <c r="GU81" s="194"/>
      <c r="GV81" s="195"/>
    </row>
    <row r="82" spans="1:204" x14ac:dyDescent="0.2">
      <c r="A82" s="190" t="s">
        <v>110</v>
      </c>
      <c r="B82" s="191"/>
      <c r="C82" s="191"/>
      <c r="D82" s="191"/>
      <c r="E82" s="17"/>
      <c r="F82" s="17"/>
      <c r="G82" s="17"/>
      <c r="H82" s="17"/>
      <c r="I82" s="17"/>
      <c r="J82" s="17"/>
      <c r="K82" s="17"/>
      <c r="L82" s="20"/>
      <c r="M82" s="59">
        <f>IF(OR(M33=0,S10=0),0,ABS(1000*O82/(SQRT(3)*M33*S10)))</f>
        <v>6.5715847707823167</v>
      </c>
      <c r="N82" s="60"/>
      <c r="O82" s="56">
        <v>-5.7999998331069946E-2</v>
      </c>
      <c r="P82" s="56"/>
      <c r="Q82" s="56"/>
      <c r="R82" s="56">
        <v>-0.1080000028014183</v>
      </c>
      <c r="S82" s="56"/>
      <c r="T82" s="204"/>
      <c r="U82" s="59">
        <f>IF(OR(U33=0,AA10=0),0,ABS(1000*W82/(SQRT(3)*U33*AA10)))</f>
        <v>4.7706895411962638</v>
      </c>
      <c r="V82" s="60"/>
      <c r="W82" s="56">
        <v>-2.8999999165534973E-2</v>
      </c>
      <c r="X82" s="56"/>
      <c r="Y82" s="56"/>
      <c r="Z82" s="56">
        <v>-5.7999998331069946E-2</v>
      </c>
      <c r="AA82" s="56"/>
      <c r="AB82" s="204"/>
      <c r="AC82" s="59">
        <f>IF(OR(AC33=0,AI10=0),0,ABS(1000*AE82/(SQRT(3)*AC33*AI10)))</f>
        <v>5.3995057943141944</v>
      </c>
      <c r="AD82" s="60"/>
      <c r="AE82" s="56">
        <v>-2.8999999165534973E-2</v>
      </c>
      <c r="AF82" s="56"/>
      <c r="AG82" s="56"/>
      <c r="AH82" s="56">
        <v>-5.7999998331069946E-2</v>
      </c>
      <c r="AI82" s="56"/>
      <c r="AJ82" s="204"/>
      <c r="AK82" s="59">
        <f>IF(OR(AK33=0,AQ10=0),0,ABS(1000*AM82/(SQRT(3)*AK33*AQ10)))</f>
        <v>5.7641924928796753</v>
      </c>
      <c r="AL82" s="60"/>
      <c r="AM82" s="56">
        <v>-2.8999999165534973E-2</v>
      </c>
      <c r="AN82" s="56"/>
      <c r="AO82" s="56"/>
      <c r="AP82" s="56">
        <v>-6.4999997615814209E-2</v>
      </c>
      <c r="AQ82" s="56"/>
      <c r="AR82" s="204"/>
      <c r="AS82" s="59">
        <f>IF(OR(AS33=0,AY10=0),0,ABS(1000*AU82/(SQRT(3)*AS33*AY10)))</f>
        <v>6.0728841020577091</v>
      </c>
      <c r="AT82" s="60"/>
      <c r="AU82" s="56">
        <v>-3.5999998450279236E-2</v>
      </c>
      <c r="AV82" s="56"/>
      <c r="AW82" s="56"/>
      <c r="AX82" s="56">
        <v>-7.9000003635883331E-2</v>
      </c>
      <c r="AY82" s="56"/>
      <c r="AZ82" s="204"/>
      <c r="BA82" s="59">
        <f>IF(OR(BA33=0,BG10=0),0,ABS(1000*BC82/(SQRT(3)*BA33*BG10)))</f>
        <v>6.0674784219323659</v>
      </c>
      <c r="BB82" s="60"/>
      <c r="BC82" s="56">
        <v>-4.3000001460313797E-2</v>
      </c>
      <c r="BD82" s="56"/>
      <c r="BE82" s="56"/>
      <c r="BF82" s="56">
        <v>-9.3999996781349182E-2</v>
      </c>
      <c r="BG82" s="56"/>
      <c r="BH82" s="204"/>
      <c r="BI82" s="59">
        <f>IF(OR(BI33=0,BO10=0),0,ABS(1000*BK82/(SQRT(3)*BI33*BO10)))</f>
        <v>5.1240870004507011</v>
      </c>
      <c r="BJ82" s="60"/>
      <c r="BK82" s="56">
        <v>-4.3000001460313797E-2</v>
      </c>
      <c r="BL82" s="56"/>
      <c r="BM82" s="56"/>
      <c r="BN82" s="56">
        <v>-6.4999997615814209E-2</v>
      </c>
      <c r="BO82" s="56"/>
      <c r="BP82" s="204"/>
      <c r="BQ82" s="59">
        <f>IF(OR(BQ33=0,BW10=0),0,ABS(1000*BS82/(SQRT(3)*BQ33*BW10)))</f>
        <v>22.698306624268785</v>
      </c>
      <c r="BR82" s="60"/>
      <c r="BS82" s="56">
        <v>-0.21600000560283661</v>
      </c>
      <c r="BT82" s="56"/>
      <c r="BU82" s="56"/>
      <c r="BV82" s="56">
        <v>-0.23800000548362732</v>
      </c>
      <c r="BW82" s="56"/>
      <c r="BX82" s="204"/>
      <c r="BY82" s="59">
        <f>IF(OR(BY33=0,CE10=0),0,ABS(1000*CA82/(SQRT(3)*BY33*CE10)))</f>
        <v>20.874269411411191</v>
      </c>
      <c r="BZ82" s="60"/>
      <c r="CA82" s="56">
        <v>-0.1940000057220459</v>
      </c>
      <c r="CB82" s="56"/>
      <c r="CC82" s="56"/>
      <c r="CD82" s="56">
        <v>-0.20200000703334808</v>
      </c>
      <c r="CE82" s="56"/>
      <c r="CF82" s="204"/>
      <c r="CG82" s="59">
        <f>IF(OR(CG33=0,CM10=0),0,ABS(1000*CI82/(SQRT(3)*CG33*CM10)))</f>
        <v>12.571337531590183</v>
      </c>
      <c r="CH82" s="60"/>
      <c r="CI82" s="56">
        <v>-0.1080000028014183</v>
      </c>
      <c r="CJ82" s="56"/>
      <c r="CK82" s="56"/>
      <c r="CL82" s="56">
        <v>-0.17299999296665192</v>
      </c>
      <c r="CM82" s="56"/>
      <c r="CN82" s="204"/>
      <c r="CO82" s="59">
        <f>IF(OR(CO33=0,CU10=0),0,ABS(1000*CQ82/(SQRT(3)*CO33*CU10)))</f>
        <v>10.488330384021387</v>
      </c>
      <c r="CP82" s="60"/>
      <c r="CQ82" s="56">
        <v>-7.9000003635883331E-2</v>
      </c>
      <c r="CR82" s="56"/>
      <c r="CS82" s="56"/>
      <c r="CT82" s="56">
        <v>-0.12200000137090683</v>
      </c>
      <c r="CU82" s="56"/>
      <c r="CV82" s="204"/>
      <c r="CW82" s="59">
        <f>IF(OR(CW33=0,DC10=0),0,ABS(1000*CY82/(SQRT(3)*CW33*DC10)))</f>
        <v>14.414831726539159</v>
      </c>
      <c r="CX82" s="60"/>
      <c r="CY82" s="56">
        <v>-7.9000003635883331E-2</v>
      </c>
      <c r="CZ82" s="56"/>
      <c r="DA82" s="56"/>
      <c r="DB82" s="56">
        <v>-0.12200000137090683</v>
      </c>
      <c r="DC82" s="56"/>
      <c r="DD82" s="204"/>
      <c r="DE82" s="59">
        <f>IF(OR(DE33=0,DK10=0),0,ABS(1000*DG82/(SQRT(3)*DE33*DK10)))</f>
        <v>6.5227779815825135</v>
      </c>
      <c r="DF82" s="60"/>
      <c r="DG82" s="56">
        <v>-5.7999998331069946E-2</v>
      </c>
      <c r="DH82" s="56"/>
      <c r="DI82" s="56"/>
      <c r="DJ82" s="56">
        <v>-0.1080000028014183</v>
      </c>
      <c r="DK82" s="56"/>
      <c r="DL82" s="204"/>
      <c r="DM82" s="59">
        <f>IF(OR(DM33=0,DS10=0),0,ABS(1000*DO82/(SQRT(3)*DM33*DS10)))</f>
        <v>8.9561682680796775</v>
      </c>
      <c r="DN82" s="60"/>
      <c r="DO82" s="56">
        <v>-5.000000074505806E-2</v>
      </c>
      <c r="DP82" s="56"/>
      <c r="DQ82" s="56"/>
      <c r="DR82" s="56">
        <v>-7.9000003635883331E-2</v>
      </c>
      <c r="DS82" s="56"/>
      <c r="DT82" s="204"/>
      <c r="DU82" s="59">
        <f>IF(OR(DU33=0,EA10=0),0,ABS(1000*DW82/(SQRT(3)*DU33*EA10)))</f>
        <v>5.0605705125014229</v>
      </c>
      <c r="DV82" s="60"/>
      <c r="DW82" s="56">
        <v>-2.199999988079071E-2</v>
      </c>
      <c r="DX82" s="56"/>
      <c r="DY82" s="56"/>
      <c r="DZ82" s="56">
        <v>-5.000000074505806E-2</v>
      </c>
      <c r="EA82" s="56"/>
      <c r="EB82" s="204"/>
      <c r="EC82" s="59">
        <f>IF(OR(EC33=0,EI10=0),0,ABS(1000*EE82/(SQRT(3)*EC33*EI10)))</f>
        <v>3.1005846908999182</v>
      </c>
      <c r="ED82" s="60"/>
      <c r="EE82" s="56">
        <v>-2.8999999165534973E-2</v>
      </c>
      <c r="EF82" s="56"/>
      <c r="EG82" s="56"/>
      <c r="EH82" s="56">
        <v>-5.7999998331069946E-2</v>
      </c>
      <c r="EI82" s="56"/>
      <c r="EJ82" s="204"/>
      <c r="EK82" s="59">
        <f>IF(OR(EK33=0,EQ10=0),0,ABS(1000*EM82/(SQRT(3)*EK33*EQ10)))</f>
        <v>2.81841745377135</v>
      </c>
      <c r="EL82" s="60"/>
      <c r="EM82" s="56">
        <v>-2.199999988079071E-2</v>
      </c>
      <c r="EN82" s="56"/>
      <c r="EO82" s="56"/>
      <c r="EP82" s="56">
        <v>-5.000000074505806E-2</v>
      </c>
      <c r="EQ82" s="56"/>
      <c r="ER82" s="204"/>
      <c r="ES82" s="59">
        <f>IF(OR(ES33=0,EY10=0),0,ABS(1000*EU82/(SQRT(3)*ES33*EY10)))</f>
        <v>7.2581840177248127</v>
      </c>
      <c r="ET82" s="60"/>
      <c r="EU82" s="56">
        <v>-2.199999988079071E-2</v>
      </c>
      <c r="EV82" s="56"/>
      <c r="EW82" s="56"/>
      <c r="EX82" s="56">
        <v>-5.7999998331069946E-2</v>
      </c>
      <c r="EY82" s="56"/>
      <c r="EZ82" s="204"/>
      <c r="FA82" s="59">
        <f>IF(OR(FA33=0,FG10=0),0,ABS(1000*FC82/(SQRT(3)*FA33*FG10)))</f>
        <v>3.6150886737320329</v>
      </c>
      <c r="FB82" s="60"/>
      <c r="FC82" s="56">
        <v>-2.8999999165534973E-2</v>
      </c>
      <c r="FD82" s="56"/>
      <c r="FE82" s="56"/>
      <c r="FF82" s="56">
        <v>-7.1999996900558472E-2</v>
      </c>
      <c r="FG82" s="56"/>
      <c r="FH82" s="204"/>
      <c r="FI82" s="59">
        <f>IF(OR(FI33=0,FO10=0),0,ABS(1000*FK82/(SQRT(3)*FI33*FO10)))</f>
        <v>4.1225616090374171</v>
      </c>
      <c r="FJ82" s="60"/>
      <c r="FK82" s="56">
        <v>-2.199999988079071E-2</v>
      </c>
      <c r="FL82" s="56"/>
      <c r="FM82" s="56"/>
      <c r="FN82" s="56">
        <v>-6.4999997615814209E-2</v>
      </c>
      <c r="FO82" s="56"/>
      <c r="FP82" s="204"/>
      <c r="FQ82" s="59">
        <f>IF(OR(FQ33=0,FW10=0),0,ABS(1000*FS82/(SQRT(3)*FQ33*FW10)))</f>
        <v>2.6913686927994438</v>
      </c>
      <c r="FR82" s="60"/>
      <c r="FS82" s="56">
        <v>-2.8999999165534973E-2</v>
      </c>
      <c r="FT82" s="56"/>
      <c r="FU82" s="56"/>
      <c r="FV82" s="56">
        <v>-6.4999997615814209E-2</v>
      </c>
      <c r="FW82" s="56"/>
      <c r="FX82" s="204"/>
      <c r="FY82" s="59">
        <f>IF(OR(FY33=0,GE10=0),0,ABS(1000*GA82/(SQRT(3)*FY33*GE10)))</f>
        <v>2.8861889455937977</v>
      </c>
      <c r="FZ82" s="60"/>
      <c r="GA82" s="56">
        <v>-2.8999999165534973E-2</v>
      </c>
      <c r="GB82" s="56"/>
      <c r="GC82" s="56"/>
      <c r="GD82" s="56">
        <v>-5.7999998331069946E-2</v>
      </c>
      <c r="GE82" s="56"/>
      <c r="GF82" s="204"/>
      <c r="GG82" s="59">
        <f>IF(OR(GG33=0,GM10=0),0,ABS(1000*GI82/(SQRT(3)*GG33*GM10)))</f>
        <v>7.2931249409481573</v>
      </c>
      <c r="GH82" s="60"/>
      <c r="GI82" s="56">
        <v>-2.199999988079071E-2</v>
      </c>
      <c r="GJ82" s="56"/>
      <c r="GK82" s="56"/>
      <c r="GL82" s="56">
        <v>-5.000000074505806E-2</v>
      </c>
      <c r="GM82" s="56"/>
      <c r="GN82" s="204"/>
      <c r="GO82" s="59">
        <f>IF(OR(GO33=0,GU10=0),0,ABS(1000*GQ82/(SQRT(3)*GO33*GU10)))</f>
        <v>3.5726338244404801</v>
      </c>
      <c r="GP82" s="60"/>
      <c r="GQ82" s="56">
        <v>-3.5999998450279236E-2</v>
      </c>
      <c r="GR82" s="56"/>
      <c r="GS82" s="56"/>
      <c r="GT82" s="56">
        <v>-7.9000003635883331E-2</v>
      </c>
      <c r="GU82" s="56"/>
      <c r="GV82" s="204"/>
    </row>
    <row r="83" spans="1:204" x14ac:dyDescent="0.2">
      <c r="A83" s="190" t="s">
        <v>111</v>
      </c>
      <c r="B83" s="191"/>
      <c r="C83" s="191"/>
      <c r="D83" s="191"/>
      <c r="E83" s="17">
        <v>48.3</v>
      </c>
      <c r="F83" s="17">
        <v>0.5</v>
      </c>
      <c r="G83" s="17"/>
      <c r="H83" s="17"/>
      <c r="I83" s="17"/>
      <c r="J83" s="17"/>
      <c r="K83" s="17"/>
      <c r="L83" s="20"/>
      <c r="M83" s="59">
        <f>IF(OR(M33=0,S10=0),0,ABS(1000*O83/(SQRT(3)*M33*S10)))</f>
        <v>0</v>
      </c>
      <c r="N83" s="60"/>
      <c r="O83" s="56">
        <v>0</v>
      </c>
      <c r="P83" s="56"/>
      <c r="Q83" s="56"/>
      <c r="R83" s="56">
        <v>0</v>
      </c>
      <c r="S83" s="56"/>
      <c r="T83" s="204"/>
      <c r="U83" s="59">
        <f>IF(OR(U33=0,AA10=0),0,ABS(1000*W83/(SQRT(3)*U33*AA10)))</f>
        <v>0</v>
      </c>
      <c r="V83" s="60"/>
      <c r="W83" s="56">
        <v>0</v>
      </c>
      <c r="X83" s="56"/>
      <c r="Y83" s="56"/>
      <c r="Z83" s="56">
        <v>0</v>
      </c>
      <c r="AA83" s="56"/>
      <c r="AB83" s="204"/>
      <c r="AC83" s="59">
        <f>IF(OR(AC33=0,AI10=0),0,ABS(1000*AE83/(SQRT(3)*AC33*AI10)))</f>
        <v>0</v>
      </c>
      <c r="AD83" s="60"/>
      <c r="AE83" s="56">
        <v>0</v>
      </c>
      <c r="AF83" s="56"/>
      <c r="AG83" s="56"/>
      <c r="AH83" s="56">
        <v>0</v>
      </c>
      <c r="AI83" s="56"/>
      <c r="AJ83" s="204"/>
      <c r="AK83" s="59">
        <f>IF(OR(AK33=0,AQ10=0),0,ABS(1000*AM83/(SQRT(3)*AK33*AQ10)))</f>
        <v>0</v>
      </c>
      <c r="AL83" s="60"/>
      <c r="AM83" s="56">
        <v>0</v>
      </c>
      <c r="AN83" s="56"/>
      <c r="AO83" s="56"/>
      <c r="AP83" s="56">
        <v>0</v>
      </c>
      <c r="AQ83" s="56"/>
      <c r="AR83" s="204"/>
      <c r="AS83" s="59">
        <f>IF(OR(AS33=0,AY10=0),0,ABS(1000*AU83/(SQRT(3)*AS33*AY10)))</f>
        <v>0</v>
      </c>
      <c r="AT83" s="60"/>
      <c r="AU83" s="56">
        <v>0</v>
      </c>
      <c r="AV83" s="56"/>
      <c r="AW83" s="56"/>
      <c r="AX83" s="56">
        <v>0</v>
      </c>
      <c r="AY83" s="56"/>
      <c r="AZ83" s="204"/>
      <c r="BA83" s="59">
        <f>IF(OR(BA33=0,BG10=0),0,ABS(1000*BC83/(SQRT(3)*BA33*BG10)))</f>
        <v>0</v>
      </c>
      <c r="BB83" s="60"/>
      <c r="BC83" s="56">
        <v>0</v>
      </c>
      <c r="BD83" s="56"/>
      <c r="BE83" s="56"/>
      <c r="BF83" s="56">
        <v>0</v>
      </c>
      <c r="BG83" s="56"/>
      <c r="BH83" s="204"/>
      <c r="BI83" s="59">
        <f>IF(OR(BI33=0,BO10=0),0,ABS(1000*BK83/(SQRT(3)*BI33*BO10)))</f>
        <v>0</v>
      </c>
      <c r="BJ83" s="60"/>
      <c r="BK83" s="56">
        <v>0</v>
      </c>
      <c r="BL83" s="56"/>
      <c r="BM83" s="56"/>
      <c r="BN83" s="56">
        <v>0</v>
      </c>
      <c r="BO83" s="56"/>
      <c r="BP83" s="204"/>
      <c r="BQ83" s="59">
        <f>IF(OR(BQ33=0,BW10=0),0,ABS(1000*BS83/(SQRT(3)*BQ33*BW10)))</f>
        <v>0</v>
      </c>
      <c r="BR83" s="60"/>
      <c r="BS83" s="56">
        <v>0</v>
      </c>
      <c r="BT83" s="56"/>
      <c r="BU83" s="56"/>
      <c r="BV83" s="56">
        <v>0</v>
      </c>
      <c r="BW83" s="56"/>
      <c r="BX83" s="204"/>
      <c r="BY83" s="59">
        <f>IF(OR(BY33=0,CE10=0),0,ABS(1000*CA83/(SQRT(3)*BY33*CE10)))</f>
        <v>0</v>
      </c>
      <c r="BZ83" s="60"/>
      <c r="CA83" s="56">
        <v>0</v>
      </c>
      <c r="CB83" s="56"/>
      <c r="CC83" s="56"/>
      <c r="CD83" s="56">
        <v>0</v>
      </c>
      <c r="CE83" s="56"/>
      <c r="CF83" s="204"/>
      <c r="CG83" s="59">
        <f>IF(OR(CG33=0,CM10=0),0,ABS(1000*CI83/(SQRT(3)*CG33*CM10)))</f>
        <v>0</v>
      </c>
      <c r="CH83" s="60"/>
      <c r="CI83" s="56">
        <v>0</v>
      </c>
      <c r="CJ83" s="56"/>
      <c r="CK83" s="56"/>
      <c r="CL83" s="56">
        <v>0</v>
      </c>
      <c r="CM83" s="56"/>
      <c r="CN83" s="204"/>
      <c r="CO83" s="59">
        <f>IF(OR(CO33=0,CU10=0),0,ABS(1000*CQ83/(SQRT(3)*CO33*CU10)))</f>
        <v>0</v>
      </c>
      <c r="CP83" s="60"/>
      <c r="CQ83" s="56">
        <v>0</v>
      </c>
      <c r="CR83" s="56"/>
      <c r="CS83" s="56"/>
      <c r="CT83" s="56">
        <v>0</v>
      </c>
      <c r="CU83" s="56"/>
      <c r="CV83" s="204"/>
      <c r="CW83" s="59">
        <f>IF(OR(CW33=0,DC10=0),0,ABS(1000*CY83/(SQRT(3)*CW33*DC10)))</f>
        <v>0</v>
      </c>
      <c r="CX83" s="60"/>
      <c r="CY83" s="56">
        <v>0</v>
      </c>
      <c r="CZ83" s="56"/>
      <c r="DA83" s="56"/>
      <c r="DB83" s="56">
        <v>0</v>
      </c>
      <c r="DC83" s="56"/>
      <c r="DD83" s="204"/>
      <c r="DE83" s="59">
        <f>IF(OR(DE33=0,DK10=0),0,ABS(1000*DG83/(SQRT(3)*DE33*DK10)))</f>
        <v>0</v>
      </c>
      <c r="DF83" s="60"/>
      <c r="DG83" s="56">
        <v>0</v>
      </c>
      <c r="DH83" s="56"/>
      <c r="DI83" s="56"/>
      <c r="DJ83" s="56">
        <v>0</v>
      </c>
      <c r="DK83" s="56"/>
      <c r="DL83" s="204"/>
      <c r="DM83" s="59">
        <f>IF(OR(DM33=0,DS10=0),0,ABS(1000*DO83/(SQRT(3)*DM33*DS10)))</f>
        <v>0</v>
      </c>
      <c r="DN83" s="60"/>
      <c r="DO83" s="56">
        <v>0</v>
      </c>
      <c r="DP83" s="56"/>
      <c r="DQ83" s="56"/>
      <c r="DR83" s="56">
        <v>0</v>
      </c>
      <c r="DS83" s="56"/>
      <c r="DT83" s="204"/>
      <c r="DU83" s="59">
        <f>IF(OR(DU33=0,EA10=0),0,ABS(1000*DW83/(SQRT(3)*DU33*EA10)))</f>
        <v>0</v>
      </c>
      <c r="DV83" s="60"/>
      <c r="DW83" s="56">
        <v>0</v>
      </c>
      <c r="DX83" s="56"/>
      <c r="DY83" s="56"/>
      <c r="DZ83" s="56">
        <v>0</v>
      </c>
      <c r="EA83" s="56"/>
      <c r="EB83" s="204"/>
      <c r="EC83" s="59">
        <f>IF(OR(EC33=0,EI10=0),0,ABS(1000*EE83/(SQRT(3)*EC33*EI10)))</f>
        <v>0</v>
      </c>
      <c r="ED83" s="60"/>
      <c r="EE83" s="56">
        <v>0</v>
      </c>
      <c r="EF83" s="56"/>
      <c r="EG83" s="56"/>
      <c r="EH83" s="56">
        <v>0</v>
      </c>
      <c r="EI83" s="56"/>
      <c r="EJ83" s="204"/>
      <c r="EK83" s="59">
        <f>IF(OR(EK33=0,EQ10=0),0,ABS(1000*EM83/(SQRT(3)*EK33*EQ10)))</f>
        <v>0</v>
      </c>
      <c r="EL83" s="60"/>
      <c r="EM83" s="56">
        <v>0</v>
      </c>
      <c r="EN83" s="56"/>
      <c r="EO83" s="56"/>
      <c r="EP83" s="56">
        <v>0</v>
      </c>
      <c r="EQ83" s="56"/>
      <c r="ER83" s="204"/>
      <c r="ES83" s="59">
        <f>IF(OR(ES33=0,EY10=0),0,ABS(1000*EU83/(SQRT(3)*ES33*EY10)))</f>
        <v>0</v>
      </c>
      <c r="ET83" s="60"/>
      <c r="EU83" s="56">
        <v>0</v>
      </c>
      <c r="EV83" s="56"/>
      <c r="EW83" s="56"/>
      <c r="EX83" s="56">
        <v>0</v>
      </c>
      <c r="EY83" s="56"/>
      <c r="EZ83" s="204"/>
      <c r="FA83" s="59">
        <f>IF(OR(FA33=0,FG10=0),0,ABS(1000*FC83/(SQRT(3)*FA33*FG10)))</f>
        <v>0</v>
      </c>
      <c r="FB83" s="60"/>
      <c r="FC83" s="56">
        <v>0</v>
      </c>
      <c r="FD83" s="56"/>
      <c r="FE83" s="56"/>
      <c r="FF83" s="56">
        <v>0</v>
      </c>
      <c r="FG83" s="56"/>
      <c r="FH83" s="204"/>
      <c r="FI83" s="59">
        <f>IF(OR(FI33=0,FO10=0),0,ABS(1000*FK83/(SQRT(3)*FI33*FO10)))</f>
        <v>0</v>
      </c>
      <c r="FJ83" s="60"/>
      <c r="FK83" s="56">
        <v>0</v>
      </c>
      <c r="FL83" s="56"/>
      <c r="FM83" s="56"/>
      <c r="FN83" s="56">
        <v>0</v>
      </c>
      <c r="FO83" s="56"/>
      <c r="FP83" s="204"/>
      <c r="FQ83" s="59">
        <f>IF(OR(FQ33=0,FW10=0),0,ABS(1000*FS83/(SQRT(3)*FQ33*FW10)))</f>
        <v>0</v>
      </c>
      <c r="FR83" s="60"/>
      <c r="FS83" s="56">
        <v>0</v>
      </c>
      <c r="FT83" s="56"/>
      <c r="FU83" s="56"/>
      <c r="FV83" s="56">
        <v>0</v>
      </c>
      <c r="FW83" s="56"/>
      <c r="FX83" s="204"/>
      <c r="FY83" s="59">
        <f>IF(OR(FY33=0,GE10=0),0,ABS(1000*GA83/(SQRT(3)*FY33*GE10)))</f>
        <v>0</v>
      </c>
      <c r="FZ83" s="60"/>
      <c r="GA83" s="56">
        <v>0</v>
      </c>
      <c r="GB83" s="56"/>
      <c r="GC83" s="56"/>
      <c r="GD83" s="56">
        <v>0</v>
      </c>
      <c r="GE83" s="56"/>
      <c r="GF83" s="204"/>
      <c r="GG83" s="59">
        <f>IF(OR(GG33=0,GM10=0),0,ABS(1000*GI83/(SQRT(3)*GG33*GM10)))</f>
        <v>0</v>
      </c>
      <c r="GH83" s="60"/>
      <c r="GI83" s="56">
        <v>0</v>
      </c>
      <c r="GJ83" s="56"/>
      <c r="GK83" s="56"/>
      <c r="GL83" s="56">
        <v>0</v>
      </c>
      <c r="GM83" s="56"/>
      <c r="GN83" s="204"/>
      <c r="GO83" s="59">
        <f>IF(OR(GO33=0,GU10=0),0,ABS(1000*GQ83/(SQRT(3)*GO33*GU10)))</f>
        <v>0</v>
      </c>
      <c r="GP83" s="60"/>
      <c r="GQ83" s="56">
        <v>0</v>
      </c>
      <c r="GR83" s="56"/>
      <c r="GS83" s="56"/>
      <c r="GT83" s="56">
        <v>0</v>
      </c>
      <c r="GU83" s="56"/>
      <c r="GV83" s="204"/>
    </row>
    <row r="84" spans="1:204" x14ac:dyDescent="0.2">
      <c r="A84" s="190" t="s">
        <v>112</v>
      </c>
      <c r="B84" s="191"/>
      <c r="C84" s="191"/>
      <c r="D84" s="191"/>
      <c r="E84" s="17"/>
      <c r="F84" s="17"/>
      <c r="G84" s="17"/>
      <c r="H84" s="17"/>
      <c r="I84" s="17"/>
      <c r="J84" s="17"/>
      <c r="K84" s="17"/>
      <c r="L84" s="20"/>
      <c r="M84" s="59">
        <f>IF(OR(M33=0,S10=0),0,ABS(1000*O84/(SQRT(3)*M33*S10)))</f>
        <v>16.315658508376913</v>
      </c>
      <c r="N84" s="60"/>
      <c r="O84" s="56">
        <v>-0.14399999380111694</v>
      </c>
      <c r="P84" s="56"/>
      <c r="Q84" s="56"/>
      <c r="R84" s="56">
        <v>0.28799998760223389</v>
      </c>
      <c r="S84" s="56"/>
      <c r="T84" s="204"/>
      <c r="U84" s="59">
        <f>IF(OR(U33=0,AA10=0),0,ABS(1000*W84/(SQRT(3)*U33*AA10)))</f>
        <v>23.688940831962348</v>
      </c>
      <c r="V84" s="60"/>
      <c r="W84" s="56">
        <v>-0.14399999380111694</v>
      </c>
      <c r="X84" s="56"/>
      <c r="Y84" s="56"/>
      <c r="Z84" s="56">
        <v>0.43200001120567322</v>
      </c>
      <c r="AA84" s="56"/>
      <c r="AB84" s="204"/>
      <c r="AC84" s="59">
        <f>IF(OR(AC33=0,AI10=0),0,ABS(1000*AE84/(SQRT(3)*AC33*AI10)))</f>
        <v>0</v>
      </c>
      <c r="AD84" s="60"/>
      <c r="AE84" s="56">
        <v>0</v>
      </c>
      <c r="AF84" s="56"/>
      <c r="AG84" s="56"/>
      <c r="AH84" s="56">
        <v>0.43200001120567322</v>
      </c>
      <c r="AI84" s="56"/>
      <c r="AJ84" s="204"/>
      <c r="AK84" s="59">
        <f>IF(OR(AK33=0,AQ10=0),0,ABS(1000*AM84/(SQRT(3)*AK33*AQ10)))</f>
        <v>28.622196797494492</v>
      </c>
      <c r="AL84" s="60"/>
      <c r="AM84" s="56">
        <v>-0.14399999380111694</v>
      </c>
      <c r="AN84" s="56"/>
      <c r="AO84" s="56"/>
      <c r="AP84" s="56">
        <v>0.28799998760223389</v>
      </c>
      <c r="AQ84" s="56"/>
      <c r="AR84" s="204"/>
      <c r="AS84" s="59">
        <f>IF(OR(AS33=0,AY10=0),0,ABS(1000*AU84/(SQRT(3)*AS33*AY10)))</f>
        <v>0</v>
      </c>
      <c r="AT84" s="60"/>
      <c r="AU84" s="56">
        <v>0</v>
      </c>
      <c r="AV84" s="56"/>
      <c r="AW84" s="56"/>
      <c r="AX84" s="56">
        <v>0.28799998760223389</v>
      </c>
      <c r="AY84" s="56"/>
      <c r="AZ84" s="204"/>
      <c r="BA84" s="59">
        <f>IF(OR(BA33=0,BG10=0),0,ABS(1000*BC84/(SQRT(3)*BA33*BG10)))</f>
        <v>20.318995941268867</v>
      </c>
      <c r="BB84" s="60"/>
      <c r="BC84" s="56">
        <v>-0.14399999380111694</v>
      </c>
      <c r="BD84" s="56"/>
      <c r="BE84" s="56"/>
      <c r="BF84" s="56">
        <v>0.43200001120567322</v>
      </c>
      <c r="BG84" s="56"/>
      <c r="BH84" s="204"/>
      <c r="BI84" s="59">
        <f>IF(OR(BI33=0,BO10=0),0,ABS(1000*BK84/(SQRT(3)*BI33*BO10)))</f>
        <v>17.15973188936492</v>
      </c>
      <c r="BJ84" s="60"/>
      <c r="BK84" s="56">
        <v>-0.14399999380111694</v>
      </c>
      <c r="BL84" s="56"/>
      <c r="BM84" s="56"/>
      <c r="BN84" s="56">
        <v>0.28799998760223389</v>
      </c>
      <c r="BO84" s="56"/>
      <c r="BP84" s="204"/>
      <c r="BQ84" s="59">
        <f>IF(OR(BQ33=0,BW10=0),0,ABS(1000*BS84/(SQRT(3)*BQ33*BW10)))</f>
        <v>15.13220337225599</v>
      </c>
      <c r="BR84" s="60"/>
      <c r="BS84" s="56">
        <v>-0.14399999380111694</v>
      </c>
      <c r="BT84" s="56"/>
      <c r="BU84" s="56"/>
      <c r="BV84" s="56">
        <v>0.28799998760223389</v>
      </c>
      <c r="BW84" s="56"/>
      <c r="BX84" s="204"/>
      <c r="BY84" s="59">
        <f>IF(OR(BY33=0,CE10=0),0,ABS(1000*CA84/(SQRT(3)*BY33*CE10)))</f>
        <v>15.494301944262629</v>
      </c>
      <c r="BZ84" s="60"/>
      <c r="CA84" s="56">
        <v>-0.14399999380111694</v>
      </c>
      <c r="CB84" s="56"/>
      <c r="CC84" s="56"/>
      <c r="CD84" s="56">
        <v>0.43200001120567322</v>
      </c>
      <c r="CE84" s="56"/>
      <c r="CF84" s="204"/>
      <c r="CG84" s="59">
        <f>IF(OR(CG33=0,CM10=0),0,ABS(1000*CI84/(SQRT(3)*CG33*CM10)))</f>
        <v>16.761782219110849</v>
      </c>
      <c r="CH84" s="60"/>
      <c r="CI84" s="56">
        <v>-0.14399999380111694</v>
      </c>
      <c r="CJ84" s="56"/>
      <c r="CK84" s="56"/>
      <c r="CL84" s="56">
        <v>0.43200001120567322</v>
      </c>
      <c r="CM84" s="56"/>
      <c r="CN84" s="204"/>
      <c r="CO84" s="59">
        <f>IF(OR(CO33=0,CU10=0),0,ABS(1000*CQ84/(SQRT(3)*CO33*CU10)))</f>
        <v>38.235935209429023</v>
      </c>
      <c r="CP84" s="60"/>
      <c r="CQ84" s="56">
        <v>-0.28799998760223389</v>
      </c>
      <c r="CR84" s="56"/>
      <c r="CS84" s="56"/>
      <c r="CT84" s="56">
        <v>0.28799998760223389</v>
      </c>
      <c r="CU84" s="56"/>
      <c r="CV84" s="204"/>
      <c r="CW84" s="59">
        <f>IF(OR(CW33=0,DC10=0),0,ABS(1000*CY84/(SQRT(3)*CW33*DC10)))</f>
        <v>26.275133971296977</v>
      </c>
      <c r="CX84" s="60"/>
      <c r="CY84" s="56">
        <v>-0.14399999380111694</v>
      </c>
      <c r="CZ84" s="56"/>
      <c r="DA84" s="56"/>
      <c r="DB84" s="56">
        <v>0.43200001120567322</v>
      </c>
      <c r="DC84" s="56"/>
      <c r="DD84" s="204"/>
      <c r="DE84" s="59">
        <f>IF(OR(DE33=0,DK10=0),0,ABS(1000*DG84/(SQRT(3)*DE33*DK10)))</f>
        <v>16.194483033472473</v>
      </c>
      <c r="DF84" s="60"/>
      <c r="DG84" s="56">
        <v>-0.14399999380111694</v>
      </c>
      <c r="DH84" s="56"/>
      <c r="DI84" s="56"/>
      <c r="DJ84" s="56">
        <v>0.43200001120567322</v>
      </c>
      <c r="DK84" s="56"/>
      <c r="DL84" s="204"/>
      <c r="DM84" s="59">
        <f>IF(OR(DM33=0,DS10=0),0,ABS(1000*DO84/(SQRT(3)*DM33*DS10)))</f>
        <v>25.793763117347652</v>
      </c>
      <c r="DN84" s="60"/>
      <c r="DO84" s="56">
        <v>-0.14399999380111694</v>
      </c>
      <c r="DP84" s="56"/>
      <c r="DQ84" s="56"/>
      <c r="DR84" s="56">
        <v>0.28799998760223389</v>
      </c>
      <c r="DS84" s="56"/>
      <c r="DT84" s="204"/>
      <c r="DU84" s="59">
        <f>IF(OR(DU33=0,EA10=0),0,ABS(1000*DW84/(SQRT(3)*DU33*EA10)))</f>
        <v>33.123733017226215</v>
      </c>
      <c r="DV84" s="60"/>
      <c r="DW84" s="56">
        <v>-0.14399999380111694</v>
      </c>
      <c r="DX84" s="56"/>
      <c r="DY84" s="56"/>
      <c r="DZ84" s="56">
        <v>0.28799998760223389</v>
      </c>
      <c r="EA84" s="56"/>
      <c r="EB84" s="204"/>
      <c r="EC84" s="59">
        <f>IF(OR(EC33=0,EI10=0),0,ABS(1000*EE84/(SQRT(3)*EC33*EI10)))</f>
        <v>30.792013042541743</v>
      </c>
      <c r="ED84" s="60"/>
      <c r="EE84" s="56">
        <v>-0.28799998760223389</v>
      </c>
      <c r="EF84" s="56"/>
      <c r="EG84" s="56"/>
      <c r="EH84" s="56">
        <v>0.28799998760223389</v>
      </c>
      <c r="EI84" s="56"/>
      <c r="EJ84" s="204"/>
      <c r="EK84" s="59">
        <f>IF(OR(EK33=0,EQ10=0),0,ABS(1000*EM84/(SQRT(3)*EK33*EQ10)))</f>
        <v>18.447822639599366</v>
      </c>
      <c r="EL84" s="60"/>
      <c r="EM84" s="56">
        <v>-0.14399999380111694</v>
      </c>
      <c r="EN84" s="56"/>
      <c r="EO84" s="56"/>
      <c r="EP84" s="56">
        <v>0.43200001120567322</v>
      </c>
      <c r="EQ84" s="56"/>
      <c r="ER84" s="204"/>
      <c r="ES84" s="59">
        <f>IF(OR(ES33=0,EY10=0),0,ABS(1000*EU84/(SQRT(3)*ES33*EY10)))</f>
        <v>47.508111782870337</v>
      </c>
      <c r="ET84" s="60"/>
      <c r="EU84" s="56">
        <v>-0.14399999380111694</v>
      </c>
      <c r="EV84" s="56"/>
      <c r="EW84" s="56"/>
      <c r="EX84" s="56">
        <v>0.28799998760223389</v>
      </c>
      <c r="EY84" s="56"/>
      <c r="EZ84" s="204"/>
      <c r="FA84" s="59">
        <f>IF(OR(FA33=0,FG10=0),0,ABS(1000*FC84/(SQRT(3)*FA33*FG10)))</f>
        <v>17.950784882317347</v>
      </c>
      <c r="FB84" s="60"/>
      <c r="FC84" s="56">
        <v>-0.14399999380111694</v>
      </c>
      <c r="FD84" s="56"/>
      <c r="FE84" s="56"/>
      <c r="FF84" s="56">
        <v>0.43200001120567322</v>
      </c>
      <c r="FG84" s="56"/>
      <c r="FH84" s="204"/>
      <c r="FI84" s="59">
        <f>IF(OR(FI33=0,FO10=0),0,ABS(1000*FK84/(SQRT(3)*FI33*FO10)))</f>
        <v>26.98403860740267</v>
      </c>
      <c r="FJ84" s="60"/>
      <c r="FK84" s="56">
        <v>-0.14399999380111694</v>
      </c>
      <c r="FL84" s="56"/>
      <c r="FM84" s="56"/>
      <c r="FN84" s="56">
        <v>0.43200001120567322</v>
      </c>
      <c r="FO84" s="56"/>
      <c r="FP84" s="204"/>
      <c r="FQ84" s="59">
        <f>IF(OR(FQ33=0,FW10=0),0,ABS(1000*FS84/(SQRT(3)*FQ33*FW10)))</f>
        <v>13.364037456257309</v>
      </c>
      <c r="FR84" s="60"/>
      <c r="FS84" s="56">
        <v>-0.14399999380111694</v>
      </c>
      <c r="FT84" s="56"/>
      <c r="FU84" s="56"/>
      <c r="FV84" s="56">
        <v>0.28799998760223389</v>
      </c>
      <c r="FW84" s="56"/>
      <c r="FX84" s="204"/>
      <c r="FY84" s="59">
        <f>IF(OR(FY33=0,GE10=0),0,ABS(1000*GA84/(SQRT(3)*FY33*GE10)))</f>
        <v>14.33142076666995</v>
      </c>
      <c r="FZ84" s="60"/>
      <c r="GA84" s="56">
        <v>-0.14399999380111694</v>
      </c>
      <c r="GB84" s="56"/>
      <c r="GC84" s="56"/>
      <c r="GD84" s="56">
        <v>0.43200001120567322</v>
      </c>
      <c r="GE84" s="56"/>
      <c r="GF84" s="204"/>
      <c r="GG84" s="59">
        <f>IF(OR(GG33=0,GM10=0),0,ABS(1000*GI84/(SQRT(3)*GG33*GM10)))</f>
        <v>47.736815998998999</v>
      </c>
      <c r="GH84" s="60"/>
      <c r="GI84" s="56">
        <v>-0.14399999380111694</v>
      </c>
      <c r="GJ84" s="56"/>
      <c r="GK84" s="56"/>
      <c r="GL84" s="56">
        <v>0.28799998760223389</v>
      </c>
      <c r="GM84" s="56"/>
      <c r="GN84" s="204"/>
      <c r="GO84" s="59">
        <f>IF(OR(GO33=0,GU10=0),0,ABS(1000*GQ84/(SQRT(3)*GO33*GU10)))</f>
        <v>14.29053529776192</v>
      </c>
      <c r="GP84" s="60"/>
      <c r="GQ84" s="56">
        <v>-0.14399999380111694</v>
      </c>
      <c r="GR84" s="56"/>
      <c r="GS84" s="56"/>
      <c r="GT84" s="56">
        <v>0.28799998760223389</v>
      </c>
      <c r="GU84" s="56"/>
      <c r="GV84" s="204"/>
    </row>
    <row r="85" spans="1:204" x14ac:dyDescent="0.2">
      <c r="A85" s="190" t="s">
        <v>113</v>
      </c>
      <c r="B85" s="191"/>
      <c r="C85" s="191"/>
      <c r="D85" s="191"/>
      <c r="E85" s="17"/>
      <c r="F85" s="17"/>
      <c r="G85" s="17"/>
      <c r="H85" s="17"/>
      <c r="I85" s="17"/>
      <c r="J85" s="17"/>
      <c r="K85" s="17">
        <v>49.2</v>
      </c>
      <c r="L85" s="20">
        <v>0.5</v>
      </c>
      <c r="M85" s="59">
        <f>IF(OR(M33=0,S10=0),0,ABS(1000*O85/(SQRT(3)*M33*S10)))</f>
        <v>32.631317016753826</v>
      </c>
      <c r="N85" s="60"/>
      <c r="O85" s="56">
        <v>-0.28799998760223389</v>
      </c>
      <c r="P85" s="56"/>
      <c r="Q85" s="56"/>
      <c r="R85" s="56">
        <v>-0.30700001120567322</v>
      </c>
      <c r="S85" s="56"/>
      <c r="T85" s="204"/>
      <c r="U85" s="59">
        <f>IF(OR(U33=0,AA10=0),0,ABS(1000*W85/(SQRT(3)*U33*AA10)))</f>
        <v>41.126635159234645</v>
      </c>
      <c r="V85" s="60"/>
      <c r="W85" s="56">
        <v>-0.25</v>
      </c>
      <c r="X85" s="56"/>
      <c r="Y85" s="56"/>
      <c r="Z85" s="56">
        <v>-0.30700001120567322</v>
      </c>
      <c r="AA85" s="56"/>
      <c r="AB85" s="204"/>
      <c r="AC85" s="59">
        <f>IF(OR(AC33=0,AI10=0),0,ABS(1000*AE85/(SQRT(3)*AC33*AI10)))</f>
        <v>53.622677467825071</v>
      </c>
      <c r="AD85" s="60"/>
      <c r="AE85" s="56">
        <v>-0.28799998760223389</v>
      </c>
      <c r="AF85" s="56"/>
      <c r="AG85" s="56"/>
      <c r="AH85" s="56">
        <v>-0.34599998593330383</v>
      </c>
      <c r="AI85" s="56"/>
      <c r="AJ85" s="204"/>
      <c r="AK85" s="59">
        <f>IF(OR(AK33=0,AQ10=0),0,ABS(1000*AM85/(SQRT(3)*AK33*AQ10)))</f>
        <v>64.797477090003611</v>
      </c>
      <c r="AL85" s="60"/>
      <c r="AM85" s="56">
        <v>-0.32600000500679016</v>
      </c>
      <c r="AN85" s="56"/>
      <c r="AO85" s="56"/>
      <c r="AP85" s="56">
        <v>-0.40299999713897705</v>
      </c>
      <c r="AQ85" s="56"/>
      <c r="AR85" s="204"/>
      <c r="AS85" s="59">
        <f>IF(OR(AS33=0,AY10=0),0,ABS(1000*AU85/(SQRT(3)*AS33*AY10)))</f>
        <v>51.788210212214892</v>
      </c>
      <c r="AT85" s="60"/>
      <c r="AU85" s="56">
        <v>-0.30700001120567322</v>
      </c>
      <c r="AV85" s="56"/>
      <c r="AW85" s="56"/>
      <c r="AX85" s="56">
        <v>-0.36500000953674316</v>
      </c>
      <c r="AY85" s="56"/>
      <c r="AZ85" s="204"/>
      <c r="BA85" s="59">
        <f>IF(OR(BA33=0,BG10=0),0,ABS(1000*BC85/(SQRT(3)*BA33*BG10)))</f>
        <v>40.637991882537733</v>
      </c>
      <c r="BB85" s="60"/>
      <c r="BC85" s="56">
        <v>-0.28799998760223389</v>
      </c>
      <c r="BD85" s="56"/>
      <c r="BE85" s="56"/>
      <c r="BF85" s="56">
        <v>-0.26899999380111694</v>
      </c>
      <c r="BG85" s="56"/>
      <c r="BH85" s="204"/>
      <c r="BI85" s="59">
        <f>IF(OR(BI33=0,BO10=0),0,ABS(1000*BK85/(SQRT(3)*BI33*BO10)))</f>
        <v>38.847728629587969</v>
      </c>
      <c r="BJ85" s="60"/>
      <c r="BK85" s="56">
        <v>-0.32600000500679016</v>
      </c>
      <c r="BL85" s="56"/>
      <c r="BM85" s="56"/>
      <c r="BN85" s="56">
        <v>-0.26899999380111694</v>
      </c>
      <c r="BO85" s="56"/>
      <c r="BP85" s="204"/>
      <c r="BQ85" s="59">
        <f>IF(OR(BQ33=0,BW10=0),0,ABS(1000*BS85/(SQRT(3)*BQ33*BW10)))</f>
        <v>44.345763617290906</v>
      </c>
      <c r="BR85" s="60"/>
      <c r="BS85" s="56">
        <v>-0.42199999094009399</v>
      </c>
      <c r="BT85" s="56"/>
      <c r="BU85" s="56"/>
      <c r="BV85" s="56">
        <v>-0.53799998760223389</v>
      </c>
      <c r="BW85" s="56"/>
      <c r="BX85" s="204"/>
      <c r="BY85" s="59">
        <f>IF(OR(BY33=0,CE10=0),0,ABS(1000*CA85/(SQRT(3)*BY33*CE10)))</f>
        <v>49.603287733344388</v>
      </c>
      <c r="BZ85" s="60"/>
      <c r="CA85" s="56">
        <v>-0.460999995470047</v>
      </c>
      <c r="CB85" s="56"/>
      <c r="CC85" s="56"/>
      <c r="CD85" s="56">
        <v>-0.51800000667572021</v>
      </c>
      <c r="CE85" s="56"/>
      <c r="CF85" s="204"/>
      <c r="CG85" s="59">
        <f>IF(OR(CG33=0,CM10=0),0,ABS(1000*CI85/(SQRT(3)*CG33*CM10)))</f>
        <v>64.835505459996355</v>
      </c>
      <c r="CH85" s="60"/>
      <c r="CI85" s="56">
        <v>-0.55699998140335083</v>
      </c>
      <c r="CJ85" s="56"/>
      <c r="CK85" s="56"/>
      <c r="CL85" s="56">
        <v>-0.74900001287460327</v>
      </c>
      <c r="CM85" s="56"/>
      <c r="CN85" s="204"/>
      <c r="CO85" s="59">
        <f>IF(OR(CO33=0,CU10=0),0,ABS(1000*CQ85/(SQRT(3)*CO33*CU10)))</f>
        <v>66.249072858048933</v>
      </c>
      <c r="CP85" s="60"/>
      <c r="CQ85" s="56">
        <v>-0.49900001287460327</v>
      </c>
      <c r="CR85" s="56"/>
      <c r="CS85" s="56"/>
      <c r="CT85" s="56">
        <v>-0.63400000333786011</v>
      </c>
      <c r="CU85" s="56"/>
      <c r="CV85" s="204"/>
      <c r="CW85" s="59">
        <f>IF(OR(CW33=0,DC10=0),0,ABS(1000*CY85/(SQRT(3)*CW33*DC10)))</f>
        <v>80.650067771562234</v>
      </c>
      <c r="CX85" s="60"/>
      <c r="CY85" s="56">
        <v>-0.44200000166893005</v>
      </c>
      <c r="CZ85" s="56"/>
      <c r="DA85" s="56"/>
      <c r="DB85" s="56">
        <v>-0.59500002861022949</v>
      </c>
      <c r="DC85" s="56"/>
      <c r="DD85" s="204"/>
      <c r="DE85" s="59">
        <f>IF(OR(DE33=0,DK10=0),0,ABS(1000*DG85/(SQRT(3)*DE33*DK10)))</f>
        <v>56.118386042164033</v>
      </c>
      <c r="DF85" s="60"/>
      <c r="DG85" s="56">
        <v>-0.49900001287460327</v>
      </c>
      <c r="DH85" s="56"/>
      <c r="DI85" s="56"/>
      <c r="DJ85" s="56">
        <v>-0.76800000667572021</v>
      </c>
      <c r="DK85" s="56"/>
      <c r="DL85" s="204"/>
      <c r="DM85" s="59">
        <f>IF(OR(DM33=0,DS10=0),0,ABS(1000*DO85/(SQRT(3)*DM33*DS10)))</f>
        <v>96.368366907807157</v>
      </c>
      <c r="DN85" s="60"/>
      <c r="DO85" s="56">
        <v>-0.53799998760223389</v>
      </c>
      <c r="DP85" s="56"/>
      <c r="DQ85" s="56"/>
      <c r="DR85" s="56">
        <v>-0.69099998474121094</v>
      </c>
      <c r="DS85" s="56"/>
      <c r="DT85" s="204"/>
      <c r="DU85" s="59">
        <f>IF(OR(DU33=0,EA10=0),0,ABS(1000*DW85/(SQRT(3)*DU33*EA10)))</f>
        <v>74.988455515999959</v>
      </c>
      <c r="DV85" s="60"/>
      <c r="DW85" s="56">
        <v>-0.32600000500679016</v>
      </c>
      <c r="DX85" s="56"/>
      <c r="DY85" s="56"/>
      <c r="DZ85" s="56">
        <v>-0.26899999380111694</v>
      </c>
      <c r="EA85" s="56"/>
      <c r="EB85" s="204"/>
      <c r="EC85" s="59">
        <f>IF(OR(EC33=0,EI10=0),0,ABS(1000*EE85/(SQRT(3)*EC33*EI10)))</f>
        <v>61.584026085083487</v>
      </c>
      <c r="ED85" s="60"/>
      <c r="EE85" s="56">
        <v>-0.57599997520446777</v>
      </c>
      <c r="EF85" s="56"/>
      <c r="EG85" s="56"/>
      <c r="EH85" s="56">
        <v>-0.78700000047683716</v>
      </c>
      <c r="EI85" s="56"/>
      <c r="EJ85" s="204"/>
      <c r="EK85" s="59">
        <f>IF(OR(EK33=0,EQ10=0),0,ABS(1000*EM85/(SQRT(3)*EK33*EQ10)))</f>
        <v>61.492743404655251</v>
      </c>
      <c r="EL85" s="60"/>
      <c r="EM85" s="56">
        <v>-0.47999998927116394</v>
      </c>
      <c r="EN85" s="56"/>
      <c r="EO85" s="56"/>
      <c r="EP85" s="56">
        <v>-0.65299999713897705</v>
      </c>
      <c r="EQ85" s="56"/>
      <c r="ER85" s="204"/>
      <c r="ES85" s="59">
        <f>IF(OR(ES33=0,EY10=0),0,ABS(1000*EU85/(SQRT(3)*ES33*EY10)))</f>
        <v>101.28466303856493</v>
      </c>
      <c r="ET85" s="60"/>
      <c r="EU85" s="56">
        <v>-0.30700001120567322</v>
      </c>
      <c r="EV85" s="56"/>
      <c r="EW85" s="56"/>
      <c r="EX85" s="56">
        <v>-0.26899999380111694</v>
      </c>
      <c r="EY85" s="56"/>
      <c r="EZ85" s="204"/>
      <c r="FA85" s="59">
        <f>IF(OR(FA33=0,FG10=0),0,ABS(1000*FC85/(SQRT(3)*FA33*FG10)))</f>
        <v>59.835950846092771</v>
      </c>
      <c r="FB85" s="60"/>
      <c r="FC85" s="56">
        <v>-0.47999998927116394</v>
      </c>
      <c r="FD85" s="56"/>
      <c r="FE85" s="56"/>
      <c r="FF85" s="56">
        <v>-0.63400000333786011</v>
      </c>
      <c r="FG85" s="56"/>
      <c r="FH85" s="204"/>
      <c r="FI85" s="59">
        <f>IF(OR(FI33=0,FO10=0),0,ABS(1000*FK85/(SQRT(3)*FI33*FO10)))</f>
        <v>111.49655857346011</v>
      </c>
      <c r="FJ85" s="60"/>
      <c r="FK85" s="56">
        <v>-0.59500002861022949</v>
      </c>
      <c r="FL85" s="56"/>
      <c r="FM85" s="56"/>
      <c r="FN85" s="56">
        <v>-0.82599997520446777</v>
      </c>
      <c r="FO85" s="56"/>
      <c r="FP85" s="204"/>
      <c r="FQ85" s="59">
        <f>IF(OR(FQ33=0,FW10=0),0,ABS(1000*FS85/(SQRT(3)*FQ33*FW10)))</f>
        <v>44.546792442800687</v>
      </c>
      <c r="FR85" s="60"/>
      <c r="FS85" s="56">
        <v>-0.47999998927116394</v>
      </c>
      <c r="FT85" s="56"/>
      <c r="FU85" s="56"/>
      <c r="FV85" s="56">
        <v>-0.67199999094009399</v>
      </c>
      <c r="FW85" s="56"/>
      <c r="FX85" s="204"/>
      <c r="FY85" s="59">
        <f>IF(OR(FY33=0,GE10=0),0,ABS(1000*GA85/(SQRT(3)*FY33*GE10)))</f>
        <v>59.216639814381125</v>
      </c>
      <c r="FZ85" s="60"/>
      <c r="GA85" s="56">
        <v>-0.59500002861022949</v>
      </c>
      <c r="GB85" s="56"/>
      <c r="GC85" s="56"/>
      <c r="GD85" s="56">
        <v>-0.74900001287460327</v>
      </c>
      <c r="GE85" s="56"/>
      <c r="GF85" s="204"/>
      <c r="GG85" s="59">
        <f>IF(OR(GG33=0,GM10=0),0,ABS(1000*GI85/(SQRT(3)*GG33*GM10)))</f>
        <v>95.473631997997998</v>
      </c>
      <c r="GH85" s="60"/>
      <c r="GI85" s="56">
        <v>-0.28799998760223389</v>
      </c>
      <c r="GJ85" s="56"/>
      <c r="GK85" s="56"/>
      <c r="GL85" s="56">
        <v>-0.25</v>
      </c>
      <c r="GM85" s="56"/>
      <c r="GN85" s="204"/>
      <c r="GO85" s="59">
        <f>IF(OR(GO33=0,GU10=0),0,ABS(1000*GQ85/(SQRT(3)*GO33*GU10)))</f>
        <v>34.33698072816621</v>
      </c>
      <c r="GP85" s="60"/>
      <c r="GQ85" s="56">
        <v>-0.34599998593330383</v>
      </c>
      <c r="GR85" s="56"/>
      <c r="GS85" s="56"/>
      <c r="GT85" s="56">
        <v>-0.42199999094009399</v>
      </c>
      <c r="GU85" s="56"/>
      <c r="GV85" s="204"/>
    </row>
    <row r="86" spans="1:204" ht="13.5" thickBot="1" x14ac:dyDescent="0.25">
      <c r="A86" s="198" t="s">
        <v>114</v>
      </c>
      <c r="B86" s="199"/>
      <c r="C86" s="199"/>
      <c r="D86" s="199"/>
      <c r="E86" s="200"/>
      <c r="F86" s="200"/>
      <c r="G86" s="200"/>
      <c r="H86" s="200"/>
      <c r="I86" s="200"/>
      <c r="J86" s="200"/>
      <c r="K86" s="200"/>
      <c r="L86" s="201"/>
      <c r="M86" s="103"/>
      <c r="N86" s="197"/>
      <c r="O86" s="100">
        <f>SUM(O71:Q85)</f>
        <v>-0.5090000182390213</v>
      </c>
      <c r="P86" s="100"/>
      <c r="Q86" s="100"/>
      <c r="R86" s="100">
        <f>SUM(R71:T85)</f>
        <v>-0.20900005102157593</v>
      </c>
      <c r="S86" s="100"/>
      <c r="T86" s="196"/>
      <c r="U86" s="103"/>
      <c r="V86" s="197"/>
      <c r="W86" s="100">
        <f>SUM(W71:Y85)</f>
        <v>-0.11199990659952164</v>
      </c>
      <c r="X86" s="100"/>
      <c r="Y86" s="100"/>
      <c r="Z86" s="100">
        <f>SUM(Z71:AB85)</f>
        <v>0.37000004202127457</v>
      </c>
      <c r="AA86" s="100"/>
      <c r="AB86" s="196"/>
      <c r="AC86" s="103"/>
      <c r="AD86" s="197"/>
      <c r="AE86" s="100">
        <f>SUM(AE71:AG85)</f>
        <v>4.0000975131988525E-3</v>
      </c>
      <c r="AF86" s="100"/>
      <c r="AG86" s="100"/>
      <c r="AH86" s="100">
        <f>SUM(AH71:AJ85)</f>
        <v>0.30200008302927017</v>
      </c>
      <c r="AI86" s="100"/>
      <c r="AJ86" s="196"/>
      <c r="AK86" s="103"/>
      <c r="AL86" s="197"/>
      <c r="AM86" s="100">
        <f>SUM(AM71:AO85)</f>
        <v>0.16300008445978165</v>
      </c>
      <c r="AN86" s="100"/>
      <c r="AO86" s="100"/>
      <c r="AP86" s="100">
        <f>SUM(AP71:AR85)</f>
        <v>0.28000004589557648</v>
      </c>
      <c r="AQ86" s="100"/>
      <c r="AR86" s="196"/>
      <c r="AS86" s="103"/>
      <c r="AT86" s="197"/>
      <c r="AU86" s="100">
        <f>SUM(AU71:AW85)</f>
        <v>0.22899991273880005</v>
      </c>
      <c r="AV86" s="100"/>
      <c r="AW86" s="100"/>
      <c r="AX86" s="100">
        <f>SUM(AX71:AZ85)</f>
        <v>-0.17100014537572861</v>
      </c>
      <c r="AY86" s="100"/>
      <c r="AZ86" s="196"/>
      <c r="BA86" s="103"/>
      <c r="BB86" s="197"/>
      <c r="BC86" s="100">
        <f>SUM(BC71:BE85)</f>
        <v>0.36100004985928535</v>
      </c>
      <c r="BD86" s="100"/>
      <c r="BE86" s="100"/>
      <c r="BF86" s="100">
        <f>SUM(BF71:BH85)</f>
        <v>-0.31900005228817463</v>
      </c>
      <c r="BG86" s="100"/>
      <c r="BH86" s="196"/>
      <c r="BI86" s="103"/>
      <c r="BJ86" s="197"/>
      <c r="BK86" s="100">
        <f>SUM(BK71:BM85)</f>
        <v>0.14000004902482033</v>
      </c>
      <c r="BL86" s="100"/>
      <c r="BM86" s="100"/>
      <c r="BN86" s="100">
        <f>SUM(BN71:BP85)</f>
        <v>0.17399991303682327</v>
      </c>
      <c r="BO86" s="100"/>
      <c r="BP86" s="196"/>
      <c r="BQ86" s="103"/>
      <c r="BR86" s="197"/>
      <c r="BS86" s="100">
        <f>SUM(BS71:BU85)</f>
        <v>-0.2630000039935112</v>
      </c>
      <c r="BT86" s="100"/>
      <c r="BU86" s="100"/>
      <c r="BV86" s="100">
        <f>SUM(BV71:BX85)</f>
        <v>-0.27199997007846832</v>
      </c>
      <c r="BW86" s="100"/>
      <c r="BX86" s="196"/>
      <c r="BY86" s="103"/>
      <c r="BZ86" s="197"/>
      <c r="CA86" s="100">
        <f>SUM(CA71:CC85)</f>
        <v>0.24199998378753662</v>
      </c>
      <c r="CB86" s="100"/>
      <c r="CC86" s="100"/>
      <c r="CD86" s="100">
        <f>SUM(CD71:CF85)</f>
        <v>0.42300009727478027</v>
      </c>
      <c r="CE86" s="100"/>
      <c r="CF86" s="196"/>
      <c r="CG86" s="103"/>
      <c r="CH86" s="197"/>
      <c r="CI86" s="100">
        <f>SUM(CI71:CK85)</f>
        <v>-0.16100000590085983</v>
      </c>
      <c r="CJ86" s="100"/>
      <c r="CK86" s="100"/>
      <c r="CL86" s="100">
        <f>SUM(CL71:CN85)</f>
        <v>-5.800001323223114E-2</v>
      </c>
      <c r="CM86" s="100"/>
      <c r="CN86" s="196"/>
      <c r="CO86" s="103"/>
      <c r="CP86" s="197"/>
      <c r="CQ86" s="100">
        <f>SUM(CQ71:CS85)</f>
        <v>-0.24700004607439041</v>
      </c>
      <c r="CR86" s="100"/>
      <c r="CS86" s="100"/>
      <c r="CT86" s="100">
        <f>SUM(CT71:CV85)</f>
        <v>0.30899999104440212</v>
      </c>
      <c r="CU86" s="100"/>
      <c r="CV86" s="196"/>
      <c r="CW86" s="103"/>
      <c r="CX86" s="197"/>
      <c r="CY86" s="100">
        <f>SUM(CY71:DA85)</f>
        <v>-0.10799995809793472</v>
      </c>
      <c r="CZ86" s="100"/>
      <c r="DA86" s="100"/>
      <c r="DB86" s="100">
        <f>SUM(DB71:DD85)</f>
        <v>0.30599990487098694</v>
      </c>
      <c r="DC86" s="100"/>
      <c r="DD86" s="196"/>
      <c r="DE86" s="103"/>
      <c r="DF86" s="197"/>
      <c r="DG86" s="100">
        <f>SUM(DG71:DI85)</f>
        <v>-9.6999973058700562E-2</v>
      </c>
      <c r="DH86" s="100"/>
      <c r="DI86" s="100"/>
      <c r="DJ86" s="100">
        <f>SUM(DJ71:DL85)</f>
        <v>0.2055000439286232</v>
      </c>
      <c r="DK86" s="100"/>
      <c r="DL86" s="196"/>
      <c r="DM86" s="103"/>
      <c r="DN86" s="197"/>
      <c r="DO86" s="100">
        <f>SUM(DO71:DQ85)</f>
        <v>-3.100011870265007E-2</v>
      </c>
      <c r="DP86" s="100"/>
      <c r="DQ86" s="100"/>
      <c r="DR86" s="100">
        <f>SUM(DR71:DT85)</f>
        <v>0.19499997049570084</v>
      </c>
      <c r="DS86" s="100"/>
      <c r="DT86" s="196"/>
      <c r="DU86" s="103"/>
      <c r="DV86" s="197"/>
      <c r="DW86" s="100">
        <f>SUM(DW71:DY85)</f>
        <v>8.8999912142753601E-2</v>
      </c>
      <c r="DX86" s="100"/>
      <c r="DY86" s="100"/>
      <c r="DZ86" s="100">
        <f>SUM(DZ71:EB85)</f>
        <v>0.2799999825656414</v>
      </c>
      <c r="EA86" s="100"/>
      <c r="EB86" s="196"/>
      <c r="EC86" s="103"/>
      <c r="ED86" s="197"/>
      <c r="EE86" s="100">
        <f>SUM(EE71:EG85)</f>
        <v>-3.0000016093254089E-2</v>
      </c>
      <c r="EF86" s="100"/>
      <c r="EG86" s="100"/>
      <c r="EH86" s="100">
        <f>SUM(EH71:EJ85)</f>
        <v>0.1629999466240406</v>
      </c>
      <c r="EI86" s="100"/>
      <c r="EJ86" s="196"/>
      <c r="EK86" s="103"/>
      <c r="EL86" s="197"/>
      <c r="EM86" s="100">
        <f>SUM(EM71:EO85)</f>
        <v>4.6200171113014221E-2</v>
      </c>
      <c r="EN86" s="100"/>
      <c r="EO86" s="100"/>
      <c r="EP86" s="100">
        <f>SUM(EP71:ER85)</f>
        <v>0.18899997696280479</v>
      </c>
      <c r="EQ86" s="100"/>
      <c r="ER86" s="196"/>
      <c r="ES86" s="103"/>
      <c r="ET86" s="197"/>
      <c r="EU86" s="100">
        <f>SUM(EU71:EW85)</f>
        <v>5.5000051856040955E-2</v>
      </c>
      <c r="EV86" s="100"/>
      <c r="EW86" s="100"/>
      <c r="EX86" s="100">
        <f>SUM(EX71:EZ85)</f>
        <v>0.2770000547170639</v>
      </c>
      <c r="EY86" s="100"/>
      <c r="EZ86" s="196"/>
      <c r="FA86" s="103"/>
      <c r="FB86" s="197"/>
      <c r="FC86" s="100">
        <f>SUM(FC71:FE85)</f>
        <v>-6.7999809980392456E-2</v>
      </c>
      <c r="FD86" s="100"/>
      <c r="FE86" s="100"/>
      <c r="FF86" s="100">
        <f>SUM(FF71:FH85)</f>
        <v>0.2489999458193779</v>
      </c>
      <c r="FG86" s="100"/>
      <c r="FH86" s="196"/>
      <c r="FI86" s="103"/>
      <c r="FJ86" s="197"/>
      <c r="FK86" s="100">
        <f>SUM(FK71:FM85)</f>
        <v>-0.33899997174739838</v>
      </c>
      <c r="FL86" s="100"/>
      <c r="FM86" s="100"/>
      <c r="FN86" s="100">
        <f>SUM(FN71:FP85)</f>
        <v>3.5000033676624298E-2</v>
      </c>
      <c r="FO86" s="100"/>
      <c r="FP86" s="196"/>
      <c r="FQ86" s="103"/>
      <c r="FR86" s="197"/>
      <c r="FS86" s="100">
        <f>SUM(FS71:FU85)</f>
        <v>0.3640001192688942</v>
      </c>
      <c r="FT86" s="100"/>
      <c r="FU86" s="100"/>
      <c r="FV86" s="100">
        <f>SUM(FV71:FX85)</f>
        <v>0.23899998515844345</v>
      </c>
      <c r="FW86" s="100"/>
      <c r="FX86" s="196"/>
      <c r="FY86" s="103"/>
      <c r="FZ86" s="197"/>
      <c r="GA86" s="100">
        <f>SUM(GA71:GC85)</f>
        <v>0.11000005900859833</v>
      </c>
      <c r="GB86" s="100"/>
      <c r="GC86" s="100"/>
      <c r="GD86" s="100">
        <f>SUM(GD71:GF85)</f>
        <v>0.17700004577636719</v>
      </c>
      <c r="GE86" s="100"/>
      <c r="GF86" s="196"/>
      <c r="GG86" s="103"/>
      <c r="GH86" s="197"/>
      <c r="GI86" s="100">
        <f>SUM(GI71:GK85)</f>
        <v>-6.9999948143959045E-2</v>
      </c>
      <c r="GJ86" s="100"/>
      <c r="GK86" s="100"/>
      <c r="GL86" s="100">
        <f>SUM(GL71:GN85)</f>
        <v>0.30899999663233757</v>
      </c>
      <c r="GM86" s="100"/>
      <c r="GN86" s="196"/>
      <c r="GO86" s="103"/>
      <c r="GP86" s="197"/>
      <c r="GQ86" s="100">
        <f>SUM(GQ71:GS85)</f>
        <v>-0.2339998185634613</v>
      </c>
      <c r="GR86" s="100"/>
      <c r="GS86" s="100"/>
      <c r="GT86" s="100">
        <f>SUM(GT71:GV85)</f>
        <v>-0.15499995648860931</v>
      </c>
      <c r="GU86" s="100"/>
      <c r="GV86" s="196"/>
    </row>
    <row r="87" spans="1:204" x14ac:dyDescent="0.2">
      <c r="A87" s="182" t="s">
        <v>115</v>
      </c>
      <c r="B87" s="183"/>
      <c r="C87" s="183"/>
      <c r="D87" s="183"/>
      <c r="E87" s="184"/>
      <c r="F87" s="184"/>
      <c r="G87" s="184"/>
      <c r="H87" s="184"/>
      <c r="I87" s="184"/>
      <c r="J87" s="184"/>
      <c r="K87" s="184"/>
      <c r="L87" s="185"/>
      <c r="M87" s="186"/>
      <c r="N87" s="187"/>
      <c r="O87" s="188"/>
      <c r="P87" s="188"/>
      <c r="Q87" s="188"/>
      <c r="R87" s="188"/>
      <c r="S87" s="188"/>
      <c r="T87" s="189"/>
      <c r="U87" s="186"/>
      <c r="V87" s="187"/>
      <c r="W87" s="188"/>
      <c r="X87" s="188"/>
      <c r="Y87" s="188"/>
      <c r="Z87" s="188"/>
      <c r="AA87" s="188"/>
      <c r="AB87" s="189"/>
      <c r="AC87" s="186"/>
      <c r="AD87" s="187"/>
      <c r="AE87" s="188"/>
      <c r="AF87" s="188"/>
      <c r="AG87" s="188"/>
      <c r="AH87" s="188"/>
      <c r="AI87" s="188"/>
      <c r="AJ87" s="189"/>
      <c r="AK87" s="186"/>
      <c r="AL87" s="187"/>
      <c r="AM87" s="188"/>
      <c r="AN87" s="188"/>
      <c r="AO87" s="188"/>
      <c r="AP87" s="188"/>
      <c r="AQ87" s="188"/>
      <c r="AR87" s="189"/>
      <c r="AS87" s="186"/>
      <c r="AT87" s="187"/>
      <c r="AU87" s="188"/>
      <c r="AV87" s="188"/>
      <c r="AW87" s="188"/>
      <c r="AX87" s="188"/>
      <c r="AY87" s="188"/>
      <c r="AZ87" s="189"/>
      <c r="BA87" s="186"/>
      <c r="BB87" s="187"/>
      <c r="BC87" s="188"/>
      <c r="BD87" s="188"/>
      <c r="BE87" s="188"/>
      <c r="BF87" s="188"/>
      <c r="BG87" s="188"/>
      <c r="BH87" s="189"/>
      <c r="BI87" s="186"/>
      <c r="BJ87" s="187"/>
      <c r="BK87" s="188"/>
      <c r="BL87" s="188"/>
      <c r="BM87" s="188"/>
      <c r="BN87" s="188"/>
      <c r="BO87" s="188"/>
      <c r="BP87" s="189"/>
      <c r="BQ87" s="186"/>
      <c r="BR87" s="187"/>
      <c r="BS87" s="188"/>
      <c r="BT87" s="188"/>
      <c r="BU87" s="188"/>
      <c r="BV87" s="188"/>
      <c r="BW87" s="188"/>
      <c r="BX87" s="189"/>
      <c r="BY87" s="186"/>
      <c r="BZ87" s="187"/>
      <c r="CA87" s="188"/>
      <c r="CB87" s="188"/>
      <c r="CC87" s="188"/>
      <c r="CD87" s="188"/>
      <c r="CE87" s="188"/>
      <c r="CF87" s="189"/>
      <c r="CG87" s="186"/>
      <c r="CH87" s="187"/>
      <c r="CI87" s="188"/>
      <c r="CJ87" s="188"/>
      <c r="CK87" s="188"/>
      <c r="CL87" s="188"/>
      <c r="CM87" s="188"/>
      <c r="CN87" s="189"/>
      <c r="CO87" s="186"/>
      <c r="CP87" s="187"/>
      <c r="CQ87" s="188"/>
      <c r="CR87" s="188"/>
      <c r="CS87" s="188"/>
      <c r="CT87" s="188"/>
      <c r="CU87" s="188"/>
      <c r="CV87" s="189"/>
      <c r="CW87" s="186"/>
      <c r="CX87" s="187"/>
      <c r="CY87" s="188"/>
      <c r="CZ87" s="188"/>
      <c r="DA87" s="188"/>
      <c r="DB87" s="188"/>
      <c r="DC87" s="188"/>
      <c r="DD87" s="189"/>
      <c r="DE87" s="186"/>
      <c r="DF87" s="187"/>
      <c r="DG87" s="188"/>
      <c r="DH87" s="188"/>
      <c r="DI87" s="188"/>
      <c r="DJ87" s="188"/>
      <c r="DK87" s="188"/>
      <c r="DL87" s="189"/>
      <c r="DM87" s="186"/>
      <c r="DN87" s="187"/>
      <c r="DO87" s="188"/>
      <c r="DP87" s="188"/>
      <c r="DQ87" s="188"/>
      <c r="DR87" s="188"/>
      <c r="DS87" s="188"/>
      <c r="DT87" s="189"/>
      <c r="DU87" s="186"/>
      <c r="DV87" s="187"/>
      <c r="DW87" s="188"/>
      <c r="DX87" s="188"/>
      <c r="DY87" s="188"/>
      <c r="DZ87" s="188"/>
      <c r="EA87" s="188"/>
      <c r="EB87" s="189"/>
      <c r="EC87" s="186"/>
      <c r="ED87" s="187"/>
      <c r="EE87" s="188"/>
      <c r="EF87" s="188"/>
      <c r="EG87" s="188"/>
      <c r="EH87" s="188"/>
      <c r="EI87" s="188"/>
      <c r="EJ87" s="189"/>
      <c r="EK87" s="186"/>
      <c r="EL87" s="187"/>
      <c r="EM87" s="188"/>
      <c r="EN87" s="188"/>
      <c r="EO87" s="188"/>
      <c r="EP87" s="188"/>
      <c r="EQ87" s="188"/>
      <c r="ER87" s="189"/>
      <c r="ES87" s="186"/>
      <c r="ET87" s="187"/>
      <c r="EU87" s="188"/>
      <c r="EV87" s="188"/>
      <c r="EW87" s="188"/>
      <c r="EX87" s="188"/>
      <c r="EY87" s="188"/>
      <c r="EZ87" s="189"/>
      <c r="FA87" s="186"/>
      <c r="FB87" s="187"/>
      <c r="FC87" s="188"/>
      <c r="FD87" s="188"/>
      <c r="FE87" s="188"/>
      <c r="FF87" s="188"/>
      <c r="FG87" s="188"/>
      <c r="FH87" s="189"/>
      <c r="FI87" s="186"/>
      <c r="FJ87" s="187"/>
      <c r="FK87" s="188"/>
      <c r="FL87" s="188"/>
      <c r="FM87" s="188"/>
      <c r="FN87" s="188"/>
      <c r="FO87" s="188"/>
      <c r="FP87" s="189"/>
      <c r="FQ87" s="186"/>
      <c r="FR87" s="187"/>
      <c r="FS87" s="188"/>
      <c r="FT87" s="188"/>
      <c r="FU87" s="188"/>
      <c r="FV87" s="188"/>
      <c r="FW87" s="188"/>
      <c r="FX87" s="189"/>
      <c r="FY87" s="186"/>
      <c r="FZ87" s="187"/>
      <c r="GA87" s="188"/>
      <c r="GB87" s="188"/>
      <c r="GC87" s="188"/>
      <c r="GD87" s="188"/>
      <c r="GE87" s="188"/>
      <c r="GF87" s="189"/>
      <c r="GG87" s="186"/>
      <c r="GH87" s="187"/>
      <c r="GI87" s="188"/>
      <c r="GJ87" s="188"/>
      <c r="GK87" s="188"/>
      <c r="GL87" s="188"/>
      <c r="GM87" s="188"/>
      <c r="GN87" s="189"/>
      <c r="GO87" s="186"/>
      <c r="GP87" s="187"/>
      <c r="GQ87" s="188"/>
      <c r="GR87" s="188"/>
      <c r="GS87" s="188"/>
      <c r="GT87" s="188"/>
      <c r="GU87" s="188"/>
      <c r="GV87" s="189"/>
    </row>
    <row r="88" spans="1:204" x14ac:dyDescent="0.2">
      <c r="A88" s="190" t="s">
        <v>116</v>
      </c>
      <c r="B88" s="191"/>
      <c r="C88" s="191"/>
      <c r="D88" s="191"/>
      <c r="E88" s="17"/>
      <c r="F88" s="17"/>
      <c r="G88" s="17"/>
      <c r="H88" s="17"/>
      <c r="I88" s="17"/>
      <c r="J88" s="17"/>
      <c r="K88" s="17"/>
      <c r="L88" s="20"/>
      <c r="M88" s="192">
        <f>M14</f>
        <v>151.24168015989537</v>
      </c>
      <c r="N88" s="193"/>
      <c r="O88" s="194">
        <f>O14</f>
        <v>0.76800000667572021</v>
      </c>
      <c r="P88" s="194"/>
      <c r="Q88" s="194"/>
      <c r="R88" s="194">
        <f>Q14</f>
        <v>1.440000057220459</v>
      </c>
      <c r="S88" s="194"/>
      <c r="T88" s="195"/>
      <c r="U88" s="192">
        <f>U14</f>
        <v>269.39736450614441</v>
      </c>
      <c r="V88" s="193"/>
      <c r="W88" s="194">
        <f>W14</f>
        <v>2.4000000953674316</v>
      </c>
      <c r="X88" s="194"/>
      <c r="Y88" s="194"/>
      <c r="Z88" s="194">
        <f>Y14</f>
        <v>1.6319999694824219</v>
      </c>
      <c r="AA88" s="194"/>
      <c r="AB88" s="195"/>
      <c r="AC88" s="192">
        <f>AC14</f>
        <v>210.23196572476797</v>
      </c>
      <c r="AD88" s="193"/>
      <c r="AE88" s="194">
        <f>AE14</f>
        <v>2.0160000324249268</v>
      </c>
      <c r="AF88" s="194"/>
      <c r="AG88" s="194"/>
      <c r="AH88" s="194">
        <f>AG14</f>
        <v>1.0559999942779541</v>
      </c>
      <c r="AI88" s="194"/>
      <c r="AJ88" s="195"/>
      <c r="AK88" s="192">
        <f>AK14</f>
        <v>211.19925681074929</v>
      </c>
      <c r="AL88" s="193"/>
      <c r="AM88" s="194">
        <f>AM14</f>
        <v>1.9199999570846558</v>
      </c>
      <c r="AN88" s="194"/>
      <c r="AO88" s="194"/>
      <c r="AP88" s="194">
        <f>AO14</f>
        <v>1.2480000257492065</v>
      </c>
      <c r="AQ88" s="194"/>
      <c r="AR88" s="195"/>
      <c r="AS88" s="192">
        <f>AS14</f>
        <v>122.2218018911482</v>
      </c>
      <c r="AT88" s="193"/>
      <c r="AU88" s="194">
        <f>AU14</f>
        <v>0.67199999094009399</v>
      </c>
      <c r="AV88" s="194"/>
      <c r="AW88" s="194"/>
      <c r="AX88" s="194">
        <f>AW14</f>
        <v>1.1519999504089355</v>
      </c>
      <c r="AY88" s="194"/>
      <c r="AZ88" s="195"/>
      <c r="BA88" s="192">
        <f>BA14</f>
        <v>125.83803975088139</v>
      </c>
      <c r="BB88" s="193"/>
      <c r="BC88" s="194">
        <f>BC14</f>
        <v>0.86400002241134644</v>
      </c>
      <c r="BD88" s="194"/>
      <c r="BE88" s="194"/>
      <c r="BF88" s="194">
        <f>BE14</f>
        <v>1.0559999942779541</v>
      </c>
      <c r="BG88" s="194"/>
      <c r="BH88" s="195"/>
      <c r="BI88" s="192">
        <f>BI14</f>
        <v>112.33328672800661</v>
      </c>
      <c r="BJ88" s="193"/>
      <c r="BK88" s="194">
        <f>BK14</f>
        <v>0.86400002241134644</v>
      </c>
      <c r="BL88" s="194"/>
      <c r="BM88" s="194"/>
      <c r="BN88" s="194">
        <f>BM14</f>
        <v>0.86400002241134644</v>
      </c>
      <c r="BO88" s="194"/>
      <c r="BP88" s="195"/>
      <c r="BQ88" s="192">
        <f>BQ14</f>
        <v>107.73183895348876</v>
      </c>
      <c r="BR88" s="193"/>
      <c r="BS88" s="194">
        <f>BS14</f>
        <v>0.67199999094009399</v>
      </c>
      <c r="BT88" s="194"/>
      <c r="BU88" s="194"/>
      <c r="BV88" s="194">
        <f>BU14</f>
        <v>0.95999997854232788</v>
      </c>
      <c r="BW88" s="194"/>
      <c r="BX88" s="195"/>
      <c r="BY88" s="192">
        <f>BY14</f>
        <v>64.154070598946745</v>
      </c>
      <c r="BZ88" s="193"/>
      <c r="CA88" s="194">
        <f>CA14</f>
        <v>0.38400000333786011</v>
      </c>
      <c r="CB88" s="194"/>
      <c r="CC88" s="194"/>
      <c r="CD88" s="194">
        <f>CC14</f>
        <v>0.57599997520446777</v>
      </c>
      <c r="CE88" s="194"/>
      <c r="CF88" s="195"/>
      <c r="CG88" s="192">
        <f>CG14</f>
        <v>69.37307326700504</v>
      </c>
      <c r="CH88" s="193"/>
      <c r="CI88" s="194">
        <f>CI14</f>
        <v>0.47999998927116394</v>
      </c>
      <c r="CJ88" s="194"/>
      <c r="CK88" s="194"/>
      <c r="CL88" s="194">
        <f>CK14</f>
        <v>0.57599997520446777</v>
      </c>
      <c r="CM88" s="194"/>
      <c r="CN88" s="195"/>
      <c r="CO88" s="192">
        <f>CO14</f>
        <v>57.333951743352564</v>
      </c>
      <c r="CP88" s="193"/>
      <c r="CQ88" s="194">
        <f>CQ14</f>
        <v>0.47999998927116394</v>
      </c>
      <c r="CR88" s="194"/>
      <c r="CS88" s="194"/>
      <c r="CT88" s="194">
        <f>CS14</f>
        <v>0.38400000333786011</v>
      </c>
      <c r="CU88" s="194"/>
      <c r="CV88" s="195"/>
      <c r="CW88" s="192">
        <f>CW14</f>
        <v>56.630439464704011</v>
      </c>
      <c r="CX88" s="193"/>
      <c r="CY88" s="194">
        <f>CY14</f>
        <v>0.57599997520446777</v>
      </c>
      <c r="CZ88" s="194"/>
      <c r="DA88" s="194"/>
      <c r="DB88" s="194">
        <f>DA14</f>
        <v>0.19200000166893005</v>
      </c>
      <c r="DC88" s="194"/>
      <c r="DD88" s="195"/>
      <c r="DE88" s="192">
        <f>DE14</f>
        <v>56.965836835552217</v>
      </c>
      <c r="DF88" s="193"/>
      <c r="DG88" s="194">
        <f>DG14</f>
        <v>0.47999998927116394</v>
      </c>
      <c r="DH88" s="194"/>
      <c r="DI88" s="194"/>
      <c r="DJ88" s="194">
        <f>DI14</f>
        <v>0.38400000333786011</v>
      </c>
      <c r="DK88" s="194"/>
      <c r="DL88" s="195"/>
      <c r="DM88" s="192">
        <f>DM14</f>
        <v>52.210685952474392</v>
      </c>
      <c r="DN88" s="193"/>
      <c r="DO88" s="194">
        <f>DO14</f>
        <v>0.47999998927116394</v>
      </c>
      <c r="DP88" s="194"/>
      <c r="DQ88" s="194"/>
      <c r="DR88" s="194">
        <f>DQ14</f>
        <v>0.28799998760223389</v>
      </c>
      <c r="DS88" s="194"/>
      <c r="DT88" s="195"/>
      <c r="DU88" s="192">
        <f>DU14</f>
        <v>47.986516780291055</v>
      </c>
      <c r="DV88" s="193"/>
      <c r="DW88" s="194">
        <f>DW14</f>
        <v>0.47999998927116394</v>
      </c>
      <c r="DX88" s="194"/>
      <c r="DY88" s="194"/>
      <c r="DZ88" s="194">
        <f>DY14</f>
        <v>0.19200000166893005</v>
      </c>
      <c r="EA88" s="194"/>
      <c r="EB88" s="195"/>
      <c r="EC88" s="192">
        <f>EC14</f>
        <v>75.855165296310886</v>
      </c>
      <c r="ED88" s="193"/>
      <c r="EE88" s="194">
        <f>EE14</f>
        <v>0.57599997520446777</v>
      </c>
      <c r="EF88" s="194"/>
      <c r="EG88" s="194"/>
      <c r="EH88" s="194">
        <f>EG14</f>
        <v>0.57599997520446777</v>
      </c>
      <c r="EI88" s="194"/>
      <c r="EJ88" s="195"/>
      <c r="EK88" s="192">
        <f>EK14</f>
        <v>97.009680796795948</v>
      </c>
      <c r="EL88" s="193"/>
      <c r="EM88" s="194">
        <f>EM14</f>
        <v>0.57599997520446777</v>
      </c>
      <c r="EN88" s="194"/>
      <c r="EO88" s="194"/>
      <c r="EP88" s="194">
        <f>EO14</f>
        <v>0.86400002241134644</v>
      </c>
      <c r="EQ88" s="194"/>
      <c r="ER88" s="195"/>
      <c r="ES88" s="192">
        <f>ES14</f>
        <v>64.673118471999445</v>
      </c>
      <c r="ET88" s="193"/>
      <c r="EU88" s="194">
        <f>EU14</f>
        <v>0.57599997520446777</v>
      </c>
      <c r="EV88" s="194"/>
      <c r="EW88" s="194"/>
      <c r="EX88" s="194">
        <f>EW14</f>
        <v>0.38400000333786011</v>
      </c>
      <c r="EY88" s="194"/>
      <c r="EZ88" s="195"/>
      <c r="FA88" s="192">
        <f>FA14</f>
        <v>70.160122521083068</v>
      </c>
      <c r="FB88" s="193"/>
      <c r="FC88" s="194">
        <f>FC14</f>
        <v>0.57599997520446777</v>
      </c>
      <c r="FD88" s="194"/>
      <c r="FE88" s="194"/>
      <c r="FF88" s="194">
        <f>FE14</f>
        <v>0.47999998927116394</v>
      </c>
      <c r="FG88" s="194"/>
      <c r="FH88" s="195"/>
      <c r="FI88" s="192">
        <f>FI14</f>
        <v>76.40853706022115</v>
      </c>
      <c r="FJ88" s="193"/>
      <c r="FK88" s="194">
        <f>FK14</f>
        <v>0.47999998927116394</v>
      </c>
      <c r="FL88" s="194"/>
      <c r="FM88" s="194"/>
      <c r="FN88" s="194">
        <f>FM14</f>
        <v>0.67199999094009399</v>
      </c>
      <c r="FO88" s="194"/>
      <c r="FP88" s="195"/>
      <c r="FQ88" s="192">
        <f>FQ14</f>
        <v>83.261829768179012</v>
      </c>
      <c r="FR88" s="193"/>
      <c r="FS88" s="194">
        <f>FS14</f>
        <v>0.47999998927116394</v>
      </c>
      <c r="FT88" s="194"/>
      <c r="FU88" s="194"/>
      <c r="FV88" s="194">
        <f>FU14</f>
        <v>0.76800000667572021</v>
      </c>
      <c r="FW88" s="194"/>
      <c r="FX88" s="195"/>
      <c r="FY88" s="192">
        <f>FY14</f>
        <v>75.489889073683401</v>
      </c>
      <c r="FZ88" s="193"/>
      <c r="GA88" s="194">
        <f>GA14</f>
        <v>0.57599997520446777</v>
      </c>
      <c r="GB88" s="194"/>
      <c r="GC88" s="194"/>
      <c r="GD88" s="194">
        <f>GC14</f>
        <v>0.57599997520446777</v>
      </c>
      <c r="GE88" s="194"/>
      <c r="GF88" s="195"/>
      <c r="GG88" s="192">
        <f>GG14</f>
        <v>75.248321659024469</v>
      </c>
      <c r="GH88" s="193"/>
      <c r="GI88" s="194">
        <f>GI14</f>
        <v>0.57599997520446777</v>
      </c>
      <c r="GJ88" s="194"/>
      <c r="GK88" s="194"/>
      <c r="GL88" s="194">
        <f>GK14</f>
        <v>0.57599997520446777</v>
      </c>
      <c r="GM88" s="194"/>
      <c r="GN88" s="195"/>
      <c r="GO88" s="192">
        <f>GO14</f>
        <v>76.258034957972072</v>
      </c>
      <c r="GP88" s="193"/>
      <c r="GQ88" s="194">
        <f>GQ14</f>
        <v>0.47999998927116394</v>
      </c>
      <c r="GR88" s="194"/>
      <c r="GS88" s="194"/>
      <c r="GT88" s="194">
        <f>GS14</f>
        <v>0.67000001668930054</v>
      </c>
      <c r="GU88" s="194"/>
      <c r="GV88" s="195"/>
    </row>
    <row r="89" spans="1:204" x14ac:dyDescent="0.2">
      <c r="A89" s="190" t="s">
        <v>117</v>
      </c>
      <c r="B89" s="191"/>
      <c r="C89" s="191"/>
      <c r="D89" s="191"/>
      <c r="E89" s="17"/>
      <c r="F89" s="17"/>
      <c r="G89" s="17"/>
      <c r="H89" s="17"/>
      <c r="I89" s="17"/>
      <c r="J89" s="17"/>
      <c r="K89" s="17"/>
      <c r="L89" s="20"/>
      <c r="M89" s="192" t="s">
        <v>48</v>
      </c>
      <c r="N89" s="193"/>
      <c r="O89" s="194">
        <v>0</v>
      </c>
      <c r="P89" s="194"/>
      <c r="Q89" s="194"/>
      <c r="R89" s="194">
        <v>0</v>
      </c>
      <c r="S89" s="194"/>
      <c r="T89" s="195"/>
      <c r="U89" s="192" t="s">
        <v>48</v>
      </c>
      <c r="V89" s="193"/>
      <c r="W89" s="194">
        <v>0</v>
      </c>
      <c r="X89" s="194"/>
      <c r="Y89" s="194"/>
      <c r="Z89" s="194">
        <v>0</v>
      </c>
      <c r="AA89" s="194"/>
      <c r="AB89" s="195"/>
      <c r="AC89" s="192" t="s">
        <v>48</v>
      </c>
      <c r="AD89" s="193"/>
      <c r="AE89" s="194">
        <v>0</v>
      </c>
      <c r="AF89" s="194"/>
      <c r="AG89" s="194"/>
      <c r="AH89" s="194">
        <v>0</v>
      </c>
      <c r="AI89" s="194"/>
      <c r="AJ89" s="195"/>
      <c r="AK89" s="192" t="s">
        <v>48</v>
      </c>
      <c r="AL89" s="193"/>
      <c r="AM89" s="194">
        <v>0</v>
      </c>
      <c r="AN89" s="194"/>
      <c r="AO89" s="194"/>
      <c r="AP89" s="194">
        <v>0</v>
      </c>
      <c r="AQ89" s="194"/>
      <c r="AR89" s="195"/>
      <c r="AS89" s="192" t="s">
        <v>48</v>
      </c>
      <c r="AT89" s="193"/>
      <c r="AU89" s="194">
        <v>0</v>
      </c>
      <c r="AV89" s="194"/>
      <c r="AW89" s="194"/>
      <c r="AX89" s="194">
        <v>0</v>
      </c>
      <c r="AY89" s="194"/>
      <c r="AZ89" s="195"/>
      <c r="BA89" s="192" t="s">
        <v>48</v>
      </c>
      <c r="BB89" s="193"/>
      <c r="BC89" s="194">
        <v>0</v>
      </c>
      <c r="BD89" s="194"/>
      <c r="BE89" s="194"/>
      <c r="BF89" s="194">
        <v>0</v>
      </c>
      <c r="BG89" s="194"/>
      <c r="BH89" s="195"/>
      <c r="BI89" s="192" t="s">
        <v>48</v>
      </c>
      <c r="BJ89" s="193"/>
      <c r="BK89" s="194">
        <v>0</v>
      </c>
      <c r="BL89" s="194"/>
      <c r="BM89" s="194"/>
      <c r="BN89" s="194">
        <v>0</v>
      </c>
      <c r="BO89" s="194"/>
      <c r="BP89" s="195"/>
      <c r="BQ89" s="192" t="s">
        <v>48</v>
      </c>
      <c r="BR89" s="193"/>
      <c r="BS89" s="194">
        <v>0</v>
      </c>
      <c r="BT89" s="194"/>
      <c r="BU89" s="194"/>
      <c r="BV89" s="194">
        <v>0</v>
      </c>
      <c r="BW89" s="194"/>
      <c r="BX89" s="195"/>
      <c r="BY89" s="192" t="s">
        <v>48</v>
      </c>
      <c r="BZ89" s="193"/>
      <c r="CA89" s="194">
        <v>0</v>
      </c>
      <c r="CB89" s="194"/>
      <c r="CC89" s="194"/>
      <c r="CD89" s="194">
        <v>0</v>
      </c>
      <c r="CE89" s="194"/>
      <c r="CF89" s="195"/>
      <c r="CG89" s="192" t="s">
        <v>48</v>
      </c>
      <c r="CH89" s="193"/>
      <c r="CI89" s="194">
        <v>0</v>
      </c>
      <c r="CJ89" s="194"/>
      <c r="CK89" s="194"/>
      <c r="CL89" s="194">
        <v>0</v>
      </c>
      <c r="CM89" s="194"/>
      <c r="CN89" s="195"/>
      <c r="CO89" s="192" t="s">
        <v>48</v>
      </c>
      <c r="CP89" s="193"/>
      <c r="CQ89" s="194">
        <v>0</v>
      </c>
      <c r="CR89" s="194"/>
      <c r="CS89" s="194"/>
      <c r="CT89" s="194">
        <v>0</v>
      </c>
      <c r="CU89" s="194"/>
      <c r="CV89" s="195"/>
      <c r="CW89" s="192" t="s">
        <v>48</v>
      </c>
      <c r="CX89" s="193"/>
      <c r="CY89" s="194">
        <v>0</v>
      </c>
      <c r="CZ89" s="194"/>
      <c r="DA89" s="194"/>
      <c r="DB89" s="194">
        <v>0</v>
      </c>
      <c r="DC89" s="194"/>
      <c r="DD89" s="195"/>
      <c r="DE89" s="192" t="s">
        <v>48</v>
      </c>
      <c r="DF89" s="193"/>
      <c r="DG89" s="194">
        <v>0</v>
      </c>
      <c r="DH89" s="194"/>
      <c r="DI89" s="194"/>
      <c r="DJ89" s="194">
        <v>0</v>
      </c>
      <c r="DK89" s="194"/>
      <c r="DL89" s="195"/>
      <c r="DM89" s="192" t="s">
        <v>48</v>
      </c>
      <c r="DN89" s="193"/>
      <c r="DO89" s="194">
        <v>0</v>
      </c>
      <c r="DP89" s="194"/>
      <c r="DQ89" s="194"/>
      <c r="DR89" s="194">
        <v>0</v>
      </c>
      <c r="DS89" s="194"/>
      <c r="DT89" s="195"/>
      <c r="DU89" s="192" t="s">
        <v>48</v>
      </c>
      <c r="DV89" s="193"/>
      <c r="DW89" s="194">
        <v>0</v>
      </c>
      <c r="DX89" s="194"/>
      <c r="DY89" s="194"/>
      <c r="DZ89" s="194">
        <v>0</v>
      </c>
      <c r="EA89" s="194"/>
      <c r="EB89" s="195"/>
      <c r="EC89" s="192" t="s">
        <v>48</v>
      </c>
      <c r="ED89" s="193"/>
      <c r="EE89" s="194">
        <v>0</v>
      </c>
      <c r="EF89" s="194"/>
      <c r="EG89" s="194"/>
      <c r="EH89" s="194">
        <v>0</v>
      </c>
      <c r="EI89" s="194"/>
      <c r="EJ89" s="195"/>
      <c r="EK89" s="192" t="s">
        <v>48</v>
      </c>
      <c r="EL89" s="193"/>
      <c r="EM89" s="194">
        <v>0</v>
      </c>
      <c r="EN89" s="194"/>
      <c r="EO89" s="194"/>
      <c r="EP89" s="194">
        <v>0</v>
      </c>
      <c r="EQ89" s="194"/>
      <c r="ER89" s="195"/>
      <c r="ES89" s="192" t="s">
        <v>48</v>
      </c>
      <c r="ET89" s="193"/>
      <c r="EU89" s="194">
        <v>0</v>
      </c>
      <c r="EV89" s="194"/>
      <c r="EW89" s="194"/>
      <c r="EX89" s="194">
        <v>0</v>
      </c>
      <c r="EY89" s="194"/>
      <c r="EZ89" s="195"/>
      <c r="FA89" s="192" t="s">
        <v>48</v>
      </c>
      <c r="FB89" s="193"/>
      <c r="FC89" s="194">
        <v>0</v>
      </c>
      <c r="FD89" s="194"/>
      <c r="FE89" s="194"/>
      <c r="FF89" s="194">
        <v>0</v>
      </c>
      <c r="FG89" s="194"/>
      <c r="FH89" s="195"/>
      <c r="FI89" s="192" t="s">
        <v>48</v>
      </c>
      <c r="FJ89" s="193"/>
      <c r="FK89" s="194">
        <v>0</v>
      </c>
      <c r="FL89" s="194"/>
      <c r="FM89" s="194"/>
      <c r="FN89" s="194">
        <v>0</v>
      </c>
      <c r="FO89" s="194"/>
      <c r="FP89" s="195"/>
      <c r="FQ89" s="192" t="s">
        <v>48</v>
      </c>
      <c r="FR89" s="193"/>
      <c r="FS89" s="194">
        <v>0</v>
      </c>
      <c r="FT89" s="194"/>
      <c r="FU89" s="194"/>
      <c r="FV89" s="194">
        <v>0</v>
      </c>
      <c r="FW89" s="194"/>
      <c r="FX89" s="195"/>
      <c r="FY89" s="192" t="s">
        <v>48</v>
      </c>
      <c r="FZ89" s="193"/>
      <c r="GA89" s="194">
        <v>0</v>
      </c>
      <c r="GB89" s="194"/>
      <c r="GC89" s="194"/>
      <c r="GD89" s="194">
        <v>0</v>
      </c>
      <c r="GE89" s="194"/>
      <c r="GF89" s="195"/>
      <c r="GG89" s="192" t="s">
        <v>48</v>
      </c>
      <c r="GH89" s="193"/>
      <c r="GI89" s="194">
        <v>0</v>
      </c>
      <c r="GJ89" s="194"/>
      <c r="GK89" s="194"/>
      <c r="GL89" s="194">
        <v>0</v>
      </c>
      <c r="GM89" s="194"/>
      <c r="GN89" s="195"/>
      <c r="GO89" s="192" t="s">
        <v>48</v>
      </c>
      <c r="GP89" s="193"/>
      <c r="GQ89" s="194">
        <v>0</v>
      </c>
      <c r="GR89" s="194"/>
      <c r="GS89" s="194"/>
      <c r="GT89" s="194">
        <v>0</v>
      </c>
      <c r="GU89" s="194"/>
      <c r="GV89" s="195"/>
    </row>
    <row r="90" spans="1:204" x14ac:dyDescent="0.2">
      <c r="A90" s="190" t="s">
        <v>118</v>
      </c>
      <c r="B90" s="191"/>
      <c r="C90" s="191"/>
      <c r="D90" s="191"/>
      <c r="E90" s="17"/>
      <c r="F90" s="17"/>
      <c r="G90" s="17"/>
      <c r="H90" s="17"/>
      <c r="I90" s="17"/>
      <c r="J90" s="17"/>
      <c r="K90" s="17"/>
      <c r="L90" s="20"/>
      <c r="M90" s="59">
        <f>IF(OR(M34=0,S14=0),0,ABS(1000*O90/(SQRT(3)*M34*S14)))</f>
        <v>392.28310131216034</v>
      </c>
      <c r="N90" s="60"/>
      <c r="O90" s="56">
        <v>1.9919999837875366</v>
      </c>
      <c r="P90" s="56"/>
      <c r="Q90" s="56"/>
      <c r="R90" s="56">
        <v>-7.1999996900558472E-2</v>
      </c>
      <c r="S90" s="56"/>
      <c r="T90" s="204"/>
      <c r="U90" s="59">
        <f>IF(OR(U34=0,AA14=0),0,ABS(1000*W90/(SQRT(3)*U34*AA14)))</f>
        <v>88.90112627269427</v>
      </c>
      <c r="V90" s="60"/>
      <c r="W90" s="56">
        <v>-0.79199999570846558</v>
      </c>
      <c r="X90" s="56"/>
      <c r="Y90" s="56"/>
      <c r="Z90" s="56">
        <v>-0.72000002861022949</v>
      </c>
      <c r="AA90" s="56"/>
      <c r="AB90" s="204"/>
      <c r="AC90" s="59">
        <f>IF(OR(AC34=0,AI14=0),0,ABS(1000*AE90/(SQRT(3)*AC34*AI14)))</f>
        <v>77.585606990395348</v>
      </c>
      <c r="AD90" s="60"/>
      <c r="AE90" s="56">
        <v>-0.74400001764297485</v>
      </c>
      <c r="AF90" s="56"/>
      <c r="AG90" s="56"/>
      <c r="AH90" s="56">
        <v>-0.72000002861022949</v>
      </c>
      <c r="AI90" s="56"/>
      <c r="AJ90" s="204"/>
      <c r="AK90" s="59">
        <f>IF(OR(AK34=0,AQ14=0),0,ABS(1000*AM90/(SQRT(3)*AK34*AQ14)))</f>
        <v>79.199726221396986</v>
      </c>
      <c r="AL90" s="60"/>
      <c r="AM90" s="56">
        <v>-0.72000002861022949</v>
      </c>
      <c r="AN90" s="56"/>
      <c r="AO90" s="56"/>
      <c r="AP90" s="56">
        <v>-0.69599997997283936</v>
      </c>
      <c r="AQ90" s="56"/>
      <c r="AR90" s="204"/>
      <c r="AS90" s="59">
        <f>IF(OR(AS34=0,AY14=0),0,ABS(1000*AU90/(SQRT(3)*AS34*AY14)))</f>
        <v>309.91957256565411</v>
      </c>
      <c r="AT90" s="60"/>
      <c r="AU90" s="56">
        <v>1.7039999961853027</v>
      </c>
      <c r="AV90" s="56"/>
      <c r="AW90" s="56"/>
      <c r="AX90" s="56">
        <v>0.14399999380111694</v>
      </c>
      <c r="AY90" s="56"/>
      <c r="AZ90" s="204"/>
      <c r="BA90" s="59">
        <f>IF(OR(BA34=0,BG14=0),0,ABS(1000*BC90/(SQRT(3)*BA34*BG14)))</f>
        <v>199.24356221546464</v>
      </c>
      <c r="BB90" s="60"/>
      <c r="BC90" s="56">
        <v>1.3680000305175781</v>
      </c>
      <c r="BD90" s="56"/>
      <c r="BE90" s="56"/>
      <c r="BF90" s="56">
        <v>-0.23999999463558197</v>
      </c>
      <c r="BG90" s="56"/>
      <c r="BH90" s="204"/>
      <c r="BI90" s="59">
        <f>IF(OR(BI34=0,BO14=0),0,ABS(1000*BK90/(SQRT(3)*BI34*BO14)))</f>
        <v>190.34250694925768</v>
      </c>
      <c r="BJ90" s="60"/>
      <c r="BK90" s="56">
        <v>1.4639999866485596</v>
      </c>
      <c r="BL90" s="56"/>
      <c r="BM90" s="56"/>
      <c r="BN90" s="56">
        <v>-2.4000000208616257E-2</v>
      </c>
      <c r="BO90" s="56"/>
      <c r="BP90" s="204"/>
      <c r="BQ90" s="59">
        <f>IF(OR(BQ34=0,BW14=0),0,ABS(1000*BS90/(SQRT(3)*BQ34*BW14)))</f>
        <v>319.34795288990114</v>
      </c>
      <c r="BR90" s="60"/>
      <c r="BS90" s="56">
        <v>1.9919999837875366</v>
      </c>
      <c r="BT90" s="56"/>
      <c r="BU90" s="56"/>
      <c r="BV90" s="56">
        <v>0.28799998760223389</v>
      </c>
      <c r="BW90" s="56"/>
      <c r="BX90" s="204"/>
      <c r="BY90" s="59">
        <f>IF(OR(BY34=0,CE14=0),0,ABS(1000*CA90/(SQRT(3)*BY34*CE14)))</f>
        <v>304.73183285549152</v>
      </c>
      <c r="BZ90" s="60"/>
      <c r="CA90" s="56">
        <v>1.8240000009536743</v>
      </c>
      <c r="CB90" s="56"/>
      <c r="CC90" s="56"/>
      <c r="CD90" s="56">
        <v>0.26399999856948853</v>
      </c>
      <c r="CE90" s="56"/>
      <c r="CF90" s="204"/>
      <c r="CG90" s="59">
        <f>IF(OR(CG34=0,CM14=0),0,ABS(1000*CI90/(SQRT(3)*CG34*CM14)))</f>
        <v>208.11923272275726</v>
      </c>
      <c r="CH90" s="60"/>
      <c r="CI90" s="56">
        <v>1.440000057220459</v>
      </c>
      <c r="CJ90" s="56"/>
      <c r="CK90" s="56"/>
      <c r="CL90" s="56">
        <v>-9.6000000834465027E-2</v>
      </c>
      <c r="CM90" s="56"/>
      <c r="CN90" s="204"/>
      <c r="CO90" s="59">
        <f>IF(OR(CO34=0,CU14=0),0,ABS(1000*CQ90/(SQRT(3)*CO34*CU14)))</f>
        <v>194.93543663935077</v>
      </c>
      <c r="CP90" s="60"/>
      <c r="CQ90" s="56">
        <v>1.6319999694824219</v>
      </c>
      <c r="CR90" s="56"/>
      <c r="CS90" s="56"/>
      <c r="CT90" s="56">
        <v>0.23999999463558197</v>
      </c>
      <c r="CU90" s="56"/>
      <c r="CV90" s="204"/>
      <c r="CW90" s="59">
        <f>IF(OR(CW34=0,DC14=0),0,ABS(1000*CY90/(SQRT(3)*CW34*DC14)))</f>
        <v>252.47739450389741</v>
      </c>
      <c r="CX90" s="60"/>
      <c r="CY90" s="56">
        <v>2.5680000782012939</v>
      </c>
      <c r="CZ90" s="56"/>
      <c r="DA90" s="56"/>
      <c r="DB90" s="56">
        <v>0.8399999737739563</v>
      </c>
      <c r="DC90" s="56"/>
      <c r="DD90" s="204"/>
      <c r="DE90" s="59">
        <f>IF(OR(DE34=0,DK14=0),0,ABS(1000*DG90/(SQRT(3)*DE34*DK14)))</f>
        <v>324.70528446395707</v>
      </c>
      <c r="DF90" s="60"/>
      <c r="DG90" s="56">
        <v>2.7360000610351562</v>
      </c>
      <c r="DH90" s="56"/>
      <c r="DI90" s="56"/>
      <c r="DJ90" s="56">
        <v>0.91200000047683716</v>
      </c>
      <c r="DK90" s="56"/>
      <c r="DL90" s="204"/>
      <c r="DM90" s="59">
        <f>IF(OR(DM34=0,DS14=0),0,ABS(1000*DO90/(SQRT(3)*DM34*DS14)))</f>
        <v>276.71663198228157</v>
      </c>
      <c r="DN90" s="60"/>
      <c r="DO90" s="56">
        <v>2.5439999103546143</v>
      </c>
      <c r="DP90" s="56"/>
      <c r="DQ90" s="56"/>
      <c r="DR90" s="56">
        <v>0.86400002241134644</v>
      </c>
      <c r="DS90" s="56"/>
      <c r="DT90" s="204"/>
      <c r="DU90" s="59">
        <f>IF(OR(DU34=0,EA14=0),0,ABS(1000*DW90/(SQRT(3)*DU34*EA14)))</f>
        <v>244.73123647330294</v>
      </c>
      <c r="DV90" s="60"/>
      <c r="DW90" s="56">
        <v>2.4479999542236328</v>
      </c>
      <c r="DX90" s="56"/>
      <c r="DY90" s="56"/>
      <c r="DZ90" s="56">
        <v>0.72000002861022949</v>
      </c>
      <c r="EA90" s="56"/>
      <c r="EB90" s="204"/>
      <c r="EC90" s="59">
        <f>IF(OR(EC34=0,EI14=0),0,ABS(1000*EE90/(SQRT(3)*EC34*EI14)))</f>
        <v>360.31205870602037</v>
      </c>
      <c r="ED90" s="60"/>
      <c r="EE90" s="56">
        <v>2.7360000610351562</v>
      </c>
      <c r="EF90" s="56"/>
      <c r="EG90" s="56"/>
      <c r="EH90" s="56">
        <v>0.95999997854232788</v>
      </c>
      <c r="EI90" s="56"/>
      <c r="EJ90" s="204"/>
      <c r="EK90" s="59">
        <f>IF(OR(EK34=0,EQ14=0),0,ABS(1000*EM90/(SQRT(3)*EK34*EQ14)))</f>
        <v>311.23941430666525</v>
      </c>
      <c r="EL90" s="60"/>
      <c r="EM90" s="56">
        <v>1.8480000495910645</v>
      </c>
      <c r="EN90" s="56"/>
      <c r="EO90" s="56"/>
      <c r="EP90" s="56">
        <v>0.335999995470047</v>
      </c>
      <c r="EQ90" s="56"/>
      <c r="ER90" s="204"/>
      <c r="ES90" s="59">
        <f>IF(OR(ES34=0,EY14=0),0,ABS(1000*EU90/(SQRT(3)*ES34*EY14)))</f>
        <v>255.99776842612306</v>
      </c>
      <c r="ET90" s="60"/>
      <c r="EU90" s="56">
        <v>2.2799999713897705</v>
      </c>
      <c r="EV90" s="56"/>
      <c r="EW90" s="56"/>
      <c r="EX90" s="56">
        <v>0.55199998617172241</v>
      </c>
      <c r="EY90" s="56"/>
      <c r="EZ90" s="204"/>
      <c r="FA90" s="59">
        <f>IF(OR(FA34=0,FG14=0),0,ABS(1000*FC90/(SQRT(3)*FA34*FG14)))</f>
        <v>280.64049008433227</v>
      </c>
      <c r="FB90" s="60"/>
      <c r="FC90" s="56">
        <v>2.3039999008178711</v>
      </c>
      <c r="FD90" s="56"/>
      <c r="FE90" s="56"/>
      <c r="FF90" s="56">
        <v>0.67199999094009399</v>
      </c>
      <c r="FG90" s="56"/>
      <c r="FH90" s="204"/>
      <c r="FI90" s="59">
        <f>IF(OR(FI34=0,FO14=0),0,ABS(1000*FK90/(SQRT(3)*FI34*FO14)))</f>
        <v>355.2997231851906</v>
      </c>
      <c r="FJ90" s="60"/>
      <c r="FK90" s="56">
        <v>2.2320001125335693</v>
      </c>
      <c r="FL90" s="56"/>
      <c r="FM90" s="56"/>
      <c r="FN90" s="56">
        <v>0.60000002384185791</v>
      </c>
      <c r="FO90" s="56"/>
      <c r="FP90" s="204"/>
      <c r="FQ90" s="59">
        <f>IF(OR(FQ34=0,FW14=0),0,ABS(1000*FS90/(SQRT(3)*FQ34*FW14)))</f>
        <v>387.16753659621554</v>
      </c>
      <c r="FR90" s="60"/>
      <c r="FS90" s="56">
        <v>2.2320001125335693</v>
      </c>
      <c r="FT90" s="56"/>
      <c r="FU90" s="56"/>
      <c r="FV90" s="56">
        <v>0.57599997520446777</v>
      </c>
      <c r="FW90" s="56"/>
      <c r="FX90" s="204"/>
      <c r="FY90" s="59">
        <f>IF(OR(FY34=0,GE14=0),0,ABS(1000*GA90/(SQRT(3)*FY34*GE14)))</f>
        <v>273.65086742139141</v>
      </c>
      <c r="FZ90" s="60"/>
      <c r="GA90" s="56">
        <v>2.0880000591278076</v>
      </c>
      <c r="GB90" s="56"/>
      <c r="GC90" s="56"/>
      <c r="GD90" s="56">
        <v>0.40799999237060547</v>
      </c>
      <c r="GE90" s="56"/>
      <c r="GF90" s="204"/>
      <c r="GG90" s="59">
        <f>IF(OR(GG34=0,GM14=0),0,ABS(1000*GI90/(SQRT(3)*GG34*GM14)))</f>
        <v>275.91052313204727</v>
      </c>
      <c r="GH90" s="60"/>
      <c r="GI90" s="56">
        <v>2.1119999885559082</v>
      </c>
      <c r="GJ90" s="56"/>
      <c r="GK90" s="56"/>
      <c r="GL90" s="56">
        <v>0.43200001120567322</v>
      </c>
      <c r="GM90" s="56"/>
      <c r="GN90" s="204"/>
      <c r="GO90" s="59">
        <f>IF(OR(GO34=0,GU14=0),0,ABS(1000*GQ90/(SQRT(3)*GO34*GU14)))</f>
        <v>354.5998883588054</v>
      </c>
      <c r="GP90" s="60"/>
      <c r="GQ90" s="56">
        <v>2.2320001125335693</v>
      </c>
      <c r="GR90" s="56"/>
      <c r="GS90" s="56"/>
      <c r="GT90" s="56">
        <v>0.52799999713897705</v>
      </c>
      <c r="GU90" s="56"/>
      <c r="GV90" s="204"/>
    </row>
    <row r="91" spans="1:204" x14ac:dyDescent="0.2">
      <c r="A91" s="190" t="s">
        <v>119</v>
      </c>
      <c r="B91" s="191"/>
      <c r="C91" s="191"/>
      <c r="D91" s="191"/>
      <c r="E91" s="17">
        <v>48.3</v>
      </c>
      <c r="F91" s="17">
        <v>0.5</v>
      </c>
      <c r="G91" s="17"/>
      <c r="H91" s="17"/>
      <c r="I91" s="17"/>
      <c r="J91" s="17"/>
      <c r="K91" s="17"/>
      <c r="L91" s="20"/>
      <c r="M91" s="59">
        <f>IF(OR(M34=0,S14=0),0,ABS(1000*O91/(SQRT(3)*M34*S14)))</f>
        <v>330.84116214463455</v>
      </c>
      <c r="N91" s="60"/>
      <c r="O91" s="56">
        <v>-1.6799999475479126</v>
      </c>
      <c r="P91" s="56"/>
      <c r="Q91" s="56"/>
      <c r="R91" s="56">
        <v>-0.67199999094009399</v>
      </c>
      <c r="S91" s="56"/>
      <c r="T91" s="204"/>
      <c r="U91" s="59">
        <f>IF(OR(U34=0,AA14=0),0,ABS(1000*W91/(SQRT(3)*U34*AA14)))</f>
        <v>67.349341126536103</v>
      </c>
      <c r="V91" s="60"/>
      <c r="W91" s="56">
        <v>-0.60000002384185791</v>
      </c>
      <c r="X91" s="56"/>
      <c r="Y91" s="56"/>
      <c r="Z91" s="56">
        <v>-0.11999999731779099</v>
      </c>
      <c r="AA91" s="56"/>
      <c r="AB91" s="204"/>
      <c r="AC91" s="59">
        <f>IF(OR(AC34=0,AI14=0),0,ABS(1000*AE91/(SQRT(3)*AC34*AI14)))</f>
        <v>35.038659918182113</v>
      </c>
      <c r="AD91" s="60"/>
      <c r="AE91" s="56">
        <v>-0.335999995470047</v>
      </c>
      <c r="AF91" s="56"/>
      <c r="AG91" s="56"/>
      <c r="AH91" s="56">
        <v>0.31200000643730164</v>
      </c>
      <c r="AI91" s="56"/>
      <c r="AJ91" s="204"/>
      <c r="AK91" s="59">
        <f>IF(OR(AK34=0,AQ14=0),0,ABS(1000*AM91/(SQRT(3)*AK34*AQ14)))</f>
        <v>31.679887865963593</v>
      </c>
      <c r="AL91" s="60"/>
      <c r="AM91" s="56">
        <v>-0.28799998760223389</v>
      </c>
      <c r="AN91" s="56"/>
      <c r="AO91" s="56"/>
      <c r="AP91" s="56">
        <v>0.28799998760223389</v>
      </c>
      <c r="AQ91" s="56"/>
      <c r="AR91" s="204"/>
      <c r="AS91" s="59">
        <f>IF(OR(AS34=0,AY14=0),0,ABS(1000*AU91/(SQRT(3)*AS34*AY14)))</f>
        <v>270.6339999682433</v>
      </c>
      <c r="AT91" s="60"/>
      <c r="AU91" s="56">
        <v>-1.4880000352859497</v>
      </c>
      <c r="AV91" s="56"/>
      <c r="AW91" s="56"/>
      <c r="AX91" s="56">
        <v>-0.45600000023841858</v>
      </c>
      <c r="AY91" s="56"/>
      <c r="AZ91" s="204"/>
      <c r="BA91" s="59">
        <f>IF(OR(BA34=0,BG14=0),0,ABS(1000*BC91/(SQRT(3)*BA34*BG14)))</f>
        <v>192.25256338309316</v>
      </c>
      <c r="BB91" s="60"/>
      <c r="BC91" s="56">
        <v>-1.3200000524520874</v>
      </c>
      <c r="BD91" s="56"/>
      <c r="BE91" s="56"/>
      <c r="BF91" s="56">
        <v>-0.19200000166893005</v>
      </c>
      <c r="BG91" s="56"/>
      <c r="BH91" s="204"/>
      <c r="BI91" s="59">
        <f>IF(OR(BI34=0,BO14=0),0,ABS(1000*BK91/(SQRT(3)*BI34*BO14)))</f>
        <v>171.62030153569685</v>
      </c>
      <c r="BJ91" s="60"/>
      <c r="BK91" s="56">
        <v>-1.3200000524520874</v>
      </c>
      <c r="BL91" s="56"/>
      <c r="BM91" s="56"/>
      <c r="BN91" s="56">
        <v>-0.19200000166893005</v>
      </c>
      <c r="BO91" s="56"/>
      <c r="BP91" s="204"/>
      <c r="BQ91" s="59">
        <f>IF(OR(BQ34=0,BW14=0),0,ABS(1000*BS91/(SQRT(3)*BQ34*BW14)))</f>
        <v>223.15880584810785</v>
      </c>
      <c r="BR91" s="60"/>
      <c r="BS91" s="56">
        <v>-1.3919999599456787</v>
      </c>
      <c r="BT91" s="56"/>
      <c r="BU91" s="56"/>
      <c r="BV91" s="56">
        <v>-0.335999995470047</v>
      </c>
      <c r="BW91" s="56"/>
      <c r="BX91" s="204"/>
      <c r="BY91" s="59">
        <f>IF(OR(BY34=0,CE14=0),0,ABS(1000*CA91/(SQRT(3)*BY34*CE14)))</f>
        <v>180.43332916092527</v>
      </c>
      <c r="BZ91" s="60"/>
      <c r="CA91" s="56">
        <v>-1.0800000429153442</v>
      </c>
      <c r="CB91" s="56"/>
      <c r="CC91" s="56"/>
      <c r="CD91" s="56">
        <v>-9.6000000834465027E-2</v>
      </c>
      <c r="CE91" s="56"/>
      <c r="CF91" s="204"/>
      <c r="CG91" s="59">
        <f>IF(OR(CG34=0,CM14=0),0,ABS(1000*CI91/(SQRT(3)*CG34*CM14)))</f>
        <v>52.029808180689315</v>
      </c>
      <c r="CH91" s="60"/>
      <c r="CI91" s="56">
        <v>-0.36000001430511475</v>
      </c>
      <c r="CJ91" s="56"/>
      <c r="CK91" s="56"/>
      <c r="CL91" s="56">
        <v>0.21600000560283661</v>
      </c>
      <c r="CM91" s="56"/>
      <c r="CN91" s="204"/>
      <c r="CO91" s="59">
        <f>IF(OR(CO34=0,CU14=0),0,ABS(1000*CQ91/(SQRT(3)*CO34*CU14)))</f>
        <v>43.000466477334662</v>
      </c>
      <c r="CP91" s="60"/>
      <c r="CQ91" s="56">
        <v>-0.36000001430511475</v>
      </c>
      <c r="CR91" s="56"/>
      <c r="CS91" s="56"/>
      <c r="CT91" s="56">
        <v>0.21600000560283661</v>
      </c>
      <c r="CU91" s="56"/>
      <c r="CV91" s="204"/>
      <c r="CW91" s="59">
        <f>IF(OR(CW34=0,DC14=0),0,ABS(1000*CY91/(SQRT(3)*CW34*DC14)))</f>
        <v>136.85689732641279</v>
      </c>
      <c r="CX91" s="60"/>
      <c r="CY91" s="56">
        <v>-1.3919999599456787</v>
      </c>
      <c r="CZ91" s="56"/>
      <c r="DA91" s="56"/>
      <c r="DB91" s="56">
        <v>-0.23999999463558197</v>
      </c>
      <c r="DC91" s="56"/>
      <c r="DD91" s="204"/>
      <c r="DE91" s="59">
        <f>IF(OR(DE34=0,DK14=0),0,ABS(1000*DG91/(SQRT(3)*DE34*DK14)))</f>
        <v>159.50434455430809</v>
      </c>
      <c r="DF91" s="60"/>
      <c r="DG91" s="56">
        <v>-1.343999981880188</v>
      </c>
      <c r="DH91" s="56"/>
      <c r="DI91" s="56"/>
      <c r="DJ91" s="56">
        <v>-0.19200000166893005</v>
      </c>
      <c r="DK91" s="56"/>
      <c r="DL91" s="204"/>
      <c r="DM91" s="59">
        <f>IF(OR(DM34=0,DS14=0),0,ABS(1000*DO91/(SQRT(3)*DM34*DS14)))</f>
        <v>146.18992196359474</v>
      </c>
      <c r="DN91" s="60"/>
      <c r="DO91" s="56">
        <v>-1.343999981880188</v>
      </c>
      <c r="DP91" s="56"/>
      <c r="DQ91" s="56"/>
      <c r="DR91" s="56">
        <v>-0.28799998760223389</v>
      </c>
      <c r="DS91" s="56"/>
      <c r="DT91" s="204"/>
      <c r="DU91" s="59">
        <f>IF(OR(DU34=0,EA14=0),0,ABS(1000*DW91/(SQRT(3)*DU34*EA14)))</f>
        <v>136.76157893158958</v>
      </c>
      <c r="DV91" s="60"/>
      <c r="DW91" s="56">
        <v>-1.3680000305175781</v>
      </c>
      <c r="DX91" s="56"/>
      <c r="DY91" s="56"/>
      <c r="DZ91" s="56">
        <v>-0.21600000560283661</v>
      </c>
      <c r="EA91" s="56"/>
      <c r="EB91" s="204"/>
      <c r="EC91" s="59">
        <f>IF(OR(EC34=0,EI14=0),0,ABS(1000*EE91/(SQRT(3)*EC34*EI14)))</f>
        <v>211.7623508429779</v>
      </c>
      <c r="ED91" s="60"/>
      <c r="EE91" s="56">
        <v>-1.6080000400543213</v>
      </c>
      <c r="EF91" s="56"/>
      <c r="EG91" s="56"/>
      <c r="EH91" s="56">
        <v>-0.60000002384185791</v>
      </c>
      <c r="EI91" s="56"/>
      <c r="EJ91" s="204"/>
      <c r="EK91" s="59">
        <f>IF(OR(EK34=0,EQ14=0),0,ABS(1000*EM91/(SQRT(3)*EK34*EQ14)))</f>
        <v>113.17796427579192</v>
      </c>
      <c r="EL91" s="60"/>
      <c r="EM91" s="56">
        <v>-0.67199999094009399</v>
      </c>
      <c r="EN91" s="56"/>
      <c r="EO91" s="56"/>
      <c r="EP91" s="56">
        <v>-0.26399999856948853</v>
      </c>
      <c r="EQ91" s="56"/>
      <c r="ER91" s="204"/>
      <c r="ES91" s="59">
        <f>IF(OR(ES34=0,EY14=0),0,ABS(1000*EU91/(SQRT(3)*ES34*EY14)))</f>
        <v>145.51452325439183</v>
      </c>
      <c r="ET91" s="60"/>
      <c r="EU91" s="56">
        <v>-1.2960000038146973</v>
      </c>
      <c r="EV91" s="56"/>
      <c r="EW91" s="56"/>
      <c r="EX91" s="56">
        <v>-0.19200000166893005</v>
      </c>
      <c r="EY91" s="56"/>
      <c r="EZ91" s="204"/>
      <c r="FA91" s="59">
        <f>IF(OR(FA34=0,FG14=0),0,ABS(1000*FC91/(SQRT(3)*FA34*FG14)))</f>
        <v>166.63030187785708</v>
      </c>
      <c r="FB91" s="60"/>
      <c r="FC91" s="56">
        <v>-1.3680000305175781</v>
      </c>
      <c r="FD91" s="56"/>
      <c r="FE91" s="56"/>
      <c r="FF91" s="56">
        <v>-0.335999995470047</v>
      </c>
      <c r="FG91" s="56"/>
      <c r="FH91" s="204"/>
      <c r="FI91" s="59">
        <f>IF(OR(FI34=0,FO14=0),0,ABS(1000*FK91/(SQRT(3)*FI34*FO14)))</f>
        <v>210.12348996179094</v>
      </c>
      <c r="FJ91" s="60"/>
      <c r="FK91" s="56">
        <v>-1.3200000524520874</v>
      </c>
      <c r="FL91" s="56"/>
      <c r="FM91" s="56"/>
      <c r="FN91" s="56">
        <v>-0.28799998760223389</v>
      </c>
      <c r="FO91" s="56"/>
      <c r="FP91" s="204"/>
      <c r="FQ91" s="59">
        <f>IF(OR(FQ34=0,FW14=0),0,ABS(1000*FS91/(SQRT(3)*FQ34*FW14)))</f>
        <v>237.2962254369387</v>
      </c>
      <c r="FR91" s="60"/>
      <c r="FS91" s="56">
        <v>-1.3680000305175781</v>
      </c>
      <c r="FT91" s="56"/>
      <c r="FU91" s="56"/>
      <c r="FV91" s="56">
        <v>-0.28799998760223389</v>
      </c>
      <c r="FW91" s="56"/>
      <c r="FX91" s="204"/>
      <c r="FY91" s="59">
        <f>IF(OR(FY34=0,GE14=0),0,ABS(1000*GA91/(SQRT(3)*FY34*GE14)))</f>
        <v>185.57931975313994</v>
      </c>
      <c r="FZ91" s="60"/>
      <c r="GA91" s="56">
        <v>-1.4160000085830688</v>
      </c>
      <c r="GB91" s="56"/>
      <c r="GC91" s="56"/>
      <c r="GD91" s="56">
        <v>-0.31200000643730164</v>
      </c>
      <c r="GE91" s="56"/>
      <c r="GF91" s="204"/>
      <c r="GG91" s="59">
        <f>IF(OR(GG34=0,GM14=0),0,ABS(1000*GI91/(SQRT(3)*GG34*GM14)))</f>
        <v>188.12081972099753</v>
      </c>
      <c r="GH91" s="60"/>
      <c r="GI91" s="56">
        <v>-1.440000057220459</v>
      </c>
      <c r="GJ91" s="56"/>
      <c r="GK91" s="56"/>
      <c r="GL91" s="56">
        <v>-0.36000001430511475</v>
      </c>
      <c r="GM91" s="56"/>
      <c r="GN91" s="204"/>
      <c r="GO91" s="59">
        <f>IF(OR(GO34=0,GU14=0),0,ABS(1000*GQ91/(SQRT(3)*GO34*GU14)))</f>
        <v>240.21280988087594</v>
      </c>
      <c r="GP91" s="60"/>
      <c r="GQ91" s="56">
        <v>-1.5119999647140503</v>
      </c>
      <c r="GR91" s="56"/>
      <c r="GS91" s="56"/>
      <c r="GT91" s="56">
        <v>-0.38400000333786011</v>
      </c>
      <c r="GU91" s="56"/>
      <c r="GV91" s="204"/>
    </row>
    <row r="92" spans="1:204" x14ac:dyDescent="0.2">
      <c r="A92" s="190" t="s">
        <v>120</v>
      </c>
      <c r="B92" s="191"/>
      <c r="C92" s="191"/>
      <c r="D92" s="191"/>
      <c r="E92" s="17">
        <v>48.3</v>
      </c>
      <c r="F92" s="17">
        <v>0.5</v>
      </c>
      <c r="G92" s="17"/>
      <c r="H92" s="17"/>
      <c r="I92" s="17"/>
      <c r="J92" s="17"/>
      <c r="K92" s="17"/>
      <c r="L92" s="20"/>
      <c r="M92" s="59">
        <f>IF(OR(M34=0,S14=0),0,ABS(1000*O92/(SQRT(3)*M34*S14)))</f>
        <v>170.14689311435708</v>
      </c>
      <c r="N92" s="60"/>
      <c r="O92" s="56">
        <v>-0.86400002241134644</v>
      </c>
      <c r="P92" s="56"/>
      <c r="Q92" s="56"/>
      <c r="R92" s="56">
        <v>-0.47499999403953552</v>
      </c>
      <c r="S92" s="56"/>
      <c r="T92" s="204"/>
      <c r="U92" s="59">
        <f>IF(OR(U34=0,AA14=0),0,ABS(1000*W92/(SQRT(3)*U34*AA14)))</f>
        <v>90.47261067596159</v>
      </c>
      <c r="V92" s="60"/>
      <c r="W92" s="56">
        <v>-0.8059999942779541</v>
      </c>
      <c r="X92" s="56"/>
      <c r="Y92" s="56"/>
      <c r="Z92" s="56">
        <v>-0.44600000977516174</v>
      </c>
      <c r="AA92" s="56"/>
      <c r="AB92" s="204"/>
      <c r="AC92" s="59">
        <f>IF(OR(AC34=0,AI14=0),0,ABS(1000*AE92/(SQRT(3)*AC34*AI14)))</f>
        <v>79.566959163670163</v>
      </c>
      <c r="AD92" s="60"/>
      <c r="AE92" s="56">
        <v>-0.7630000114440918</v>
      </c>
      <c r="AF92" s="56"/>
      <c r="AG92" s="56"/>
      <c r="AH92" s="56">
        <v>-0.47499999403953552</v>
      </c>
      <c r="AI92" s="56"/>
      <c r="AJ92" s="204"/>
      <c r="AK92" s="59">
        <f>IF(OR(AK34=0,AQ14=0),0,ABS(1000*AM92/(SQRT(3)*AK34*AQ14)))</f>
        <v>77.659725206931427</v>
      </c>
      <c r="AL92" s="60"/>
      <c r="AM92" s="56">
        <v>-0.70599997043609619</v>
      </c>
      <c r="AN92" s="56"/>
      <c r="AO92" s="56"/>
      <c r="AP92" s="56">
        <v>-0.44600000977516174</v>
      </c>
      <c r="AQ92" s="56"/>
      <c r="AR92" s="204"/>
      <c r="AS92" s="59">
        <f>IF(OR(AS34=0,AY14=0),0,ABS(1000*AU92/(SQRT(3)*AS34*AY14)))</f>
        <v>136.22638753604983</v>
      </c>
      <c r="AT92" s="60"/>
      <c r="AU92" s="56">
        <v>-0.74900001287460327</v>
      </c>
      <c r="AV92" s="56"/>
      <c r="AW92" s="56"/>
      <c r="AX92" s="56">
        <v>-0.49000000953674316</v>
      </c>
      <c r="AY92" s="56"/>
      <c r="AZ92" s="204"/>
      <c r="BA92" s="59">
        <f>IF(OR(BA34=0,BG14=0),0,ABS(1000*BC92/(SQRT(3)*BA34*BG14)))</f>
        <v>109.08876267210526</v>
      </c>
      <c r="BB92" s="60"/>
      <c r="BC92" s="56">
        <v>-0.74900001287460327</v>
      </c>
      <c r="BD92" s="56"/>
      <c r="BE92" s="56"/>
      <c r="BF92" s="56">
        <v>-0.460999995470047</v>
      </c>
      <c r="BG92" s="56"/>
      <c r="BH92" s="204"/>
      <c r="BI92" s="59">
        <f>IF(OR(BI34=0,BO14=0),0,ABS(1000*BK92/(SQRT(3)*BI34*BO14)))</f>
        <v>110.51307166700596</v>
      </c>
      <c r="BJ92" s="60"/>
      <c r="BK92" s="56">
        <v>-0.85000002384185791</v>
      </c>
      <c r="BL92" s="56"/>
      <c r="BM92" s="56"/>
      <c r="BN92" s="56">
        <v>-0.49000000953674316</v>
      </c>
      <c r="BO92" s="56"/>
      <c r="BP92" s="204"/>
      <c r="BQ92" s="59">
        <f>IF(OR(BQ34=0,BW14=0),0,ABS(1000*BS92/(SQRT(3)*BQ34*BW14)))</f>
        <v>163.84216676492412</v>
      </c>
      <c r="BR92" s="60"/>
      <c r="BS92" s="56">
        <v>-1.0219999551773071</v>
      </c>
      <c r="BT92" s="56"/>
      <c r="BU92" s="56"/>
      <c r="BV92" s="56">
        <v>-0.50400000810623169</v>
      </c>
      <c r="BW92" s="56"/>
      <c r="BX92" s="204"/>
      <c r="BY92" s="59">
        <f>IF(OR(BY34=0,CE14=0),0,ABS(1000*CA92/(SQRT(3)*BY34*CE14)))</f>
        <v>221.36496318704073</v>
      </c>
      <c r="BZ92" s="60"/>
      <c r="CA92" s="56">
        <v>-1.3250000476837158</v>
      </c>
      <c r="CB92" s="56"/>
      <c r="CC92" s="56"/>
      <c r="CD92" s="56">
        <v>-0.51800000667572021</v>
      </c>
      <c r="CE92" s="56"/>
      <c r="CF92" s="204"/>
      <c r="CG92" s="59">
        <f>IF(OR(CG34=0,CM14=0),0,ABS(1000*CI92/(SQRT(3)*CG34*CM14)))</f>
        <v>212.3105117709334</v>
      </c>
      <c r="CH92" s="60"/>
      <c r="CI92" s="56">
        <v>-1.468999981880188</v>
      </c>
      <c r="CJ92" s="56"/>
      <c r="CK92" s="56"/>
      <c r="CL92" s="56">
        <v>-0.54699999094009399</v>
      </c>
      <c r="CM92" s="56"/>
      <c r="CN92" s="204"/>
      <c r="CO92" s="59">
        <f>IF(OR(CO34=0,CU14=0),0,ABS(1000*CQ92/(SQRT(3)*CO34*CU14)))</f>
        <v>184.06587938212542</v>
      </c>
      <c r="CP92" s="60"/>
      <c r="CQ92" s="56">
        <v>-1.5410000085830688</v>
      </c>
      <c r="CR92" s="56"/>
      <c r="CS92" s="56"/>
      <c r="CT92" s="56">
        <v>-0.51800000667572021</v>
      </c>
      <c r="CU92" s="56"/>
      <c r="CV92" s="204"/>
      <c r="CW92" s="59">
        <f>IF(OR(CW34=0,DC14=0),0,ABS(1000*CY92/(SQRT(3)*CW34*DC14)))</f>
        <v>150.03134659620366</v>
      </c>
      <c r="CX92" s="60"/>
      <c r="CY92" s="56">
        <v>-1.5260000228881836</v>
      </c>
      <c r="CZ92" s="56"/>
      <c r="DA92" s="56"/>
      <c r="DB92" s="56">
        <v>-0.53299999237060547</v>
      </c>
      <c r="DC92" s="56"/>
      <c r="DD92" s="204"/>
      <c r="DE92" s="59">
        <f>IF(OR(DE34=0,DK14=0),0,ABS(1000*DG92/(SQRT(3)*DE34*DK14)))</f>
        <v>187.98726474053657</v>
      </c>
      <c r="DF92" s="60"/>
      <c r="DG92" s="56">
        <v>-1.5839999914169312</v>
      </c>
      <c r="DH92" s="56"/>
      <c r="DI92" s="56"/>
      <c r="DJ92" s="56">
        <v>-0.56199997663497925</v>
      </c>
      <c r="DK92" s="56"/>
      <c r="DL92" s="204"/>
      <c r="DM92" s="59">
        <f>IF(OR(DM34=0,DS14=0),0,ABS(1000*DO92/(SQRT(3)*DM34*DS14)))</f>
        <v>162.94085551949189</v>
      </c>
      <c r="DN92" s="60"/>
      <c r="DO92" s="56">
        <v>-1.4980000257492065</v>
      </c>
      <c r="DP92" s="56"/>
      <c r="DQ92" s="56"/>
      <c r="DR92" s="56">
        <v>-0.53299999237060547</v>
      </c>
      <c r="DS92" s="56"/>
      <c r="DT92" s="204"/>
      <c r="DU92" s="59">
        <f>IF(OR(DU34=0,EA14=0),0,ABS(1000*DW92/(SQRT(3)*DU34*EA14)))</f>
        <v>149.75792704003953</v>
      </c>
      <c r="DV92" s="60"/>
      <c r="DW92" s="56">
        <v>-1.4980000257492065</v>
      </c>
      <c r="DX92" s="56"/>
      <c r="DY92" s="56"/>
      <c r="DZ92" s="56">
        <v>-0.53299999237060547</v>
      </c>
      <c r="EA92" s="56"/>
      <c r="EB92" s="204"/>
      <c r="EC92" s="59">
        <f>IF(OR(EC34=0,EI14=0),0,ABS(1000*EE92/(SQRT(3)*EC34*EI14)))</f>
        <v>191.48162291555607</v>
      </c>
      <c r="ED92" s="60"/>
      <c r="EE92" s="56">
        <v>-1.4539999961853027</v>
      </c>
      <c r="EF92" s="56"/>
      <c r="EG92" s="56"/>
      <c r="EH92" s="56">
        <v>-0.51800000667572021</v>
      </c>
      <c r="EI92" s="56"/>
      <c r="EJ92" s="204"/>
      <c r="EK92" s="59">
        <f>IF(OR(EK34=0,EQ14=0),0,ABS(1000*EM92/(SQRT(3)*EK34*EQ14)))</f>
        <v>237.64004651373176</v>
      </c>
      <c r="EL92" s="60"/>
      <c r="EM92" s="56">
        <v>-1.4110000133514404</v>
      </c>
      <c r="EN92" s="56"/>
      <c r="EO92" s="56"/>
      <c r="EP92" s="56">
        <v>-0.50400000810623169</v>
      </c>
      <c r="EQ92" s="56"/>
      <c r="ER92" s="204"/>
      <c r="ES92" s="59">
        <f>IF(OR(ES34=0,EY14=0),0,ABS(1000*EU92/(SQRT(3)*ES34*EY14)))</f>
        <v>150.34254947630467</v>
      </c>
      <c r="ET92" s="60"/>
      <c r="EU92" s="56">
        <v>-1.3389999866485596</v>
      </c>
      <c r="EV92" s="56"/>
      <c r="EW92" s="56"/>
      <c r="EX92" s="56">
        <v>-0.50400000810623169</v>
      </c>
      <c r="EY92" s="56"/>
      <c r="EZ92" s="204"/>
      <c r="FA92" s="59">
        <f>IF(OR(FA34=0,FG14=0),0,ABS(1000*FC92/(SQRT(3)*FA34*FG14)))</f>
        <v>154.32791015735907</v>
      </c>
      <c r="FB92" s="60"/>
      <c r="FC92" s="56">
        <v>-1.2669999599456787</v>
      </c>
      <c r="FD92" s="56"/>
      <c r="FE92" s="56"/>
      <c r="FF92" s="56">
        <v>-0.49000000953674316</v>
      </c>
      <c r="FG92" s="56"/>
      <c r="FH92" s="204"/>
      <c r="FI92" s="59">
        <f>IF(OR(FI34=0,FO14=0),0,ABS(1000*FK92/(SQRT(3)*FI34*FO14)))</f>
        <v>190.22543299093547</v>
      </c>
      <c r="FJ92" s="60"/>
      <c r="FK92" s="56">
        <v>-1.1950000524520874</v>
      </c>
      <c r="FL92" s="56"/>
      <c r="FM92" s="56"/>
      <c r="FN92" s="56">
        <v>-0.50400000810623169</v>
      </c>
      <c r="FO92" s="56"/>
      <c r="FP92" s="204"/>
      <c r="FQ92" s="59">
        <f>IF(OR(FQ34=0,FW14=0),0,ABS(1000*FS92/(SQRT(3)*FQ34*FW14)))</f>
        <v>199.82838730796971</v>
      </c>
      <c r="FR92" s="60"/>
      <c r="FS92" s="56">
        <v>-1.1519999504089355</v>
      </c>
      <c r="FT92" s="56"/>
      <c r="FU92" s="56"/>
      <c r="FV92" s="56">
        <v>-0.53299999237060547</v>
      </c>
      <c r="FW92" s="56"/>
      <c r="FX92" s="204"/>
      <c r="FY92" s="59">
        <f>IF(OR(FY34=0,GE14=0),0,ABS(1000*GA92/(SQRT(3)*FY34*GE14)))</f>
        <v>143.37836950328128</v>
      </c>
      <c r="FZ92" s="60"/>
      <c r="GA92" s="56">
        <v>-1.093999981880188</v>
      </c>
      <c r="GB92" s="56"/>
      <c r="GC92" s="56"/>
      <c r="GD92" s="56">
        <v>-0.460999995470047</v>
      </c>
      <c r="GE92" s="56"/>
      <c r="GF92" s="204"/>
      <c r="GG92" s="59">
        <f>IF(OR(GG34=0,GM14=0),0,ABS(1000*GI92/(SQRT(3)*GG34*GM14)))</f>
        <v>137.30206492421891</v>
      </c>
      <c r="GH92" s="60"/>
      <c r="GI92" s="56">
        <v>-1.0509999990463257</v>
      </c>
      <c r="GJ92" s="56"/>
      <c r="GK92" s="56"/>
      <c r="GL92" s="56">
        <v>-0.47499999403953552</v>
      </c>
      <c r="GM92" s="56"/>
      <c r="GN92" s="204"/>
      <c r="GO92" s="59">
        <f>IF(OR(GO34=0,GU14=0),0,ABS(1000*GQ92/(SQRT(3)*GO34*GU14)))</f>
        <v>153.31042370695604</v>
      </c>
      <c r="GP92" s="60"/>
      <c r="GQ92" s="56">
        <v>-0.9649999737739563</v>
      </c>
      <c r="GR92" s="56"/>
      <c r="GS92" s="56"/>
      <c r="GT92" s="56">
        <v>-0.47499999403953552</v>
      </c>
      <c r="GU92" s="56"/>
      <c r="GV92" s="204"/>
    </row>
    <row r="93" spans="1:204" x14ac:dyDescent="0.2">
      <c r="A93" s="190" t="s">
        <v>121</v>
      </c>
      <c r="B93" s="191"/>
      <c r="C93" s="191"/>
      <c r="D93" s="191"/>
      <c r="E93" s="17">
        <v>48.3</v>
      </c>
      <c r="F93" s="17">
        <v>0.5</v>
      </c>
      <c r="G93" s="17"/>
      <c r="H93" s="17"/>
      <c r="I93" s="17"/>
      <c r="J93" s="17"/>
      <c r="K93" s="17"/>
      <c r="L93" s="20"/>
      <c r="M93" s="59">
        <f>IF(OR(M34=0,S14=0),0,ABS(1000*O93/(SQRT(3)*M34*S14)))</f>
        <v>28.357813562742987</v>
      </c>
      <c r="N93" s="60"/>
      <c r="O93" s="56">
        <v>-0.14399999380111694</v>
      </c>
      <c r="P93" s="56"/>
      <c r="Q93" s="56"/>
      <c r="R93" s="56">
        <v>-0.28799998760223389</v>
      </c>
      <c r="S93" s="56"/>
      <c r="T93" s="204"/>
      <c r="U93" s="59">
        <f>IF(OR(U34=0,AA14=0),0,ABS(1000*W93/(SQRT(3)*U34*AA14)))</f>
        <v>24.245762471025216</v>
      </c>
      <c r="V93" s="60"/>
      <c r="W93" s="56">
        <v>-0.21600000560283661</v>
      </c>
      <c r="X93" s="56"/>
      <c r="Y93" s="56"/>
      <c r="Z93" s="56">
        <v>-0.36000001430511475</v>
      </c>
      <c r="AA93" s="56"/>
      <c r="AB93" s="204"/>
      <c r="AC93" s="59">
        <f>IF(OR(AC34=0,AI14=0),0,ABS(1000*AE93/(SQRT(3)*AC34*AI14)))</f>
        <v>18.77071166940252</v>
      </c>
      <c r="AD93" s="60"/>
      <c r="AE93" s="56">
        <v>-0.18000000715255737</v>
      </c>
      <c r="AF93" s="56"/>
      <c r="AG93" s="56"/>
      <c r="AH93" s="56">
        <v>-0.28799998760223389</v>
      </c>
      <c r="AI93" s="56"/>
      <c r="AJ93" s="204"/>
      <c r="AK93" s="59">
        <f>IF(OR(AK34=0,AQ14=0),0,ABS(1000*AM93/(SQRT(3)*AK34*AQ14)))</f>
        <v>23.759917538594696</v>
      </c>
      <c r="AL93" s="60"/>
      <c r="AM93" s="56">
        <v>-0.21600000560283661</v>
      </c>
      <c r="AN93" s="56"/>
      <c r="AO93" s="56"/>
      <c r="AP93" s="56">
        <v>-0.39599999785423279</v>
      </c>
      <c r="AQ93" s="56"/>
      <c r="AR93" s="204"/>
      <c r="AS93" s="59">
        <f>IF(OR(AS34=0,AY14=0),0,ABS(1000*AU93/(SQRT(3)*AS34*AY14)))</f>
        <v>32.73798439167885</v>
      </c>
      <c r="AT93" s="60"/>
      <c r="AU93" s="56">
        <v>-0.18000000715255737</v>
      </c>
      <c r="AV93" s="56"/>
      <c r="AW93" s="56"/>
      <c r="AX93" s="56">
        <v>-0.32400000095367432</v>
      </c>
      <c r="AY93" s="56"/>
      <c r="AZ93" s="204"/>
      <c r="BA93" s="59">
        <f>IF(OR(BA34=0,BG14=0),0,ABS(1000*BC93/(SQRT(3)*BA34*BG14)))</f>
        <v>10.486502589142559</v>
      </c>
      <c r="BB93" s="60"/>
      <c r="BC93" s="56">
        <v>-7.1999996900558472E-2</v>
      </c>
      <c r="BD93" s="56"/>
      <c r="BE93" s="56"/>
      <c r="BF93" s="56">
        <v>-0.21600000560283661</v>
      </c>
      <c r="BG93" s="56"/>
      <c r="BH93" s="204"/>
      <c r="BI93" s="59">
        <f>IF(OR(BI34=0,BO14=0),0,ABS(1000*BK93/(SQRT(3)*BI34*BO14)))</f>
        <v>14.041660841000827</v>
      </c>
      <c r="BJ93" s="60"/>
      <c r="BK93" s="56">
        <v>-0.1080000028014183</v>
      </c>
      <c r="BL93" s="56"/>
      <c r="BM93" s="56"/>
      <c r="BN93" s="56">
        <v>-0.14399999380111694</v>
      </c>
      <c r="BO93" s="56"/>
      <c r="BP93" s="204"/>
      <c r="BQ93" s="59">
        <f>IF(OR(BQ34=0,BW14=0),0,ABS(1000*BS93/(SQRT(3)*BQ34*BW14)))</f>
        <v>34.628092457268934</v>
      </c>
      <c r="BR93" s="60"/>
      <c r="BS93" s="56">
        <v>-0.21600000560283661</v>
      </c>
      <c r="BT93" s="56"/>
      <c r="BU93" s="56"/>
      <c r="BV93" s="56">
        <v>-0.32400000095367432</v>
      </c>
      <c r="BW93" s="56"/>
      <c r="BX93" s="204"/>
      <c r="BY93" s="59">
        <f>IF(OR(BY34=0,CE14=0),0,ABS(1000*CA93/(SQRT(3)*BY34*CE14)))</f>
        <v>36.086665334283943</v>
      </c>
      <c r="BZ93" s="60"/>
      <c r="CA93" s="56">
        <v>-0.21600000560283661</v>
      </c>
      <c r="CB93" s="56"/>
      <c r="CC93" s="56"/>
      <c r="CD93" s="56">
        <v>-0.36000001430511475</v>
      </c>
      <c r="CE93" s="56"/>
      <c r="CF93" s="204"/>
      <c r="CG93" s="59">
        <f>IF(OR(CG34=0,CM14=0),0,ABS(1000*CI93/(SQRT(3)*CG34*CM14)))</f>
        <v>20.811921549376773</v>
      </c>
      <c r="CH93" s="60"/>
      <c r="CI93" s="56">
        <v>-0.14399999380111694</v>
      </c>
      <c r="CJ93" s="56"/>
      <c r="CK93" s="56"/>
      <c r="CL93" s="56">
        <v>-0.18000000715255737</v>
      </c>
      <c r="CM93" s="56"/>
      <c r="CN93" s="204"/>
      <c r="CO93" s="59">
        <f>IF(OR(CO34=0,CU14=0),0,ABS(1000*CQ93/(SQRT(3)*CO34*CU14)))</f>
        <v>30.100325822182199</v>
      </c>
      <c r="CP93" s="60"/>
      <c r="CQ93" s="56">
        <v>-0.25200000405311584</v>
      </c>
      <c r="CR93" s="56"/>
      <c r="CS93" s="56"/>
      <c r="CT93" s="56">
        <v>-0.39599999785423279</v>
      </c>
      <c r="CU93" s="56"/>
      <c r="CV93" s="204"/>
      <c r="CW93" s="59">
        <f>IF(OR(CW34=0,DC14=0),0,ABS(1000*CY93/(SQRT(3)*CW34*DC14)))</f>
        <v>17.697013797753584</v>
      </c>
      <c r="CX93" s="60"/>
      <c r="CY93" s="56">
        <v>-0.18000000715255737</v>
      </c>
      <c r="CZ93" s="56"/>
      <c r="DA93" s="56"/>
      <c r="DB93" s="56">
        <v>-0.25200000405311584</v>
      </c>
      <c r="DC93" s="56"/>
      <c r="DD93" s="204"/>
      <c r="DE93" s="59">
        <f>IF(OR(DE34=0,DK14=0),0,ABS(1000*DG93/(SQRT(3)*DE34*DK14)))</f>
        <v>34.179501393950382</v>
      </c>
      <c r="DF93" s="60"/>
      <c r="DG93" s="56">
        <v>-0.28799998760223389</v>
      </c>
      <c r="DH93" s="56"/>
      <c r="DI93" s="56"/>
      <c r="DJ93" s="56">
        <v>-0.50400000810623169</v>
      </c>
      <c r="DK93" s="56"/>
      <c r="DL93" s="204"/>
      <c r="DM93" s="59">
        <f>IF(OR(DM34=0,DS14=0),0,ABS(1000*DO93/(SQRT(3)*DM34*DS14)))</f>
        <v>15.663205461575709</v>
      </c>
      <c r="DN93" s="60"/>
      <c r="DO93" s="56">
        <v>-0.14399999380111694</v>
      </c>
      <c r="DP93" s="56"/>
      <c r="DQ93" s="56"/>
      <c r="DR93" s="56">
        <v>-0.28799998760223389</v>
      </c>
      <c r="DS93" s="56"/>
      <c r="DT93" s="204"/>
      <c r="DU93" s="59">
        <f>IF(OR(DU34=0,EA14=0),0,ABS(1000*DW93/(SQRT(3)*DU34*EA14)))</f>
        <v>7.197977368073901</v>
      </c>
      <c r="DV93" s="60"/>
      <c r="DW93" s="56">
        <v>-7.1999996900558472E-2</v>
      </c>
      <c r="DX93" s="56"/>
      <c r="DY93" s="56"/>
      <c r="DZ93" s="56">
        <v>-0.1080000028014183</v>
      </c>
      <c r="EA93" s="56"/>
      <c r="EB93" s="204"/>
      <c r="EC93" s="59">
        <f>IF(OR(EC34=0,EI14=0),0,ABS(1000*EE93/(SQRT(3)*EC34*EI14)))</f>
        <v>28.445688948495221</v>
      </c>
      <c r="ED93" s="60"/>
      <c r="EE93" s="56">
        <v>-0.21600000560283661</v>
      </c>
      <c r="EF93" s="56"/>
      <c r="EG93" s="56"/>
      <c r="EH93" s="56">
        <v>-0.32400000095367432</v>
      </c>
      <c r="EI93" s="56"/>
      <c r="EJ93" s="204"/>
      <c r="EK93" s="59">
        <f>IF(OR(EK34=0,EQ14=0),0,ABS(1000*EM93/(SQRT(3)*EK34*EQ14)))</f>
        <v>48.504840398397974</v>
      </c>
      <c r="EL93" s="60"/>
      <c r="EM93" s="56">
        <v>-0.28799998760223389</v>
      </c>
      <c r="EN93" s="56"/>
      <c r="EO93" s="56"/>
      <c r="EP93" s="56">
        <v>-0.43200001120567322</v>
      </c>
      <c r="EQ93" s="56"/>
      <c r="ER93" s="204"/>
      <c r="ES93" s="59">
        <f>IF(OR(ES34=0,EY14=0),0,ABS(1000*EU93/(SQRT(3)*ES34*EY14)))</f>
        <v>16.168279617999861</v>
      </c>
      <c r="ET93" s="60"/>
      <c r="EU93" s="56">
        <v>-0.14399999380111694</v>
      </c>
      <c r="EV93" s="56"/>
      <c r="EW93" s="56"/>
      <c r="EX93" s="56">
        <v>-0.21600000560283661</v>
      </c>
      <c r="EY93" s="56"/>
      <c r="EZ93" s="204"/>
      <c r="FA93" s="59">
        <f>IF(OR(FA34=0,FG14=0),0,ABS(1000*FC93/(SQRT(3)*FA34*FG14)))</f>
        <v>21.925040102885923</v>
      </c>
      <c r="FB93" s="60"/>
      <c r="FC93" s="56">
        <v>-0.18000000715255737</v>
      </c>
      <c r="FD93" s="56"/>
      <c r="FE93" s="56"/>
      <c r="FF93" s="56">
        <v>-0.21600000560283661</v>
      </c>
      <c r="FG93" s="56"/>
      <c r="FH93" s="204"/>
      <c r="FI93" s="59">
        <f>IF(OR(FI34=0,FO14=0),0,ABS(1000*FK93/(SQRT(3)*FI34*FO14)))</f>
        <v>34.383843337522784</v>
      </c>
      <c r="FJ93" s="60"/>
      <c r="FK93" s="56">
        <v>-0.21600000560283661</v>
      </c>
      <c r="FL93" s="56"/>
      <c r="FM93" s="56"/>
      <c r="FN93" s="56">
        <v>-0.32400000095367432</v>
      </c>
      <c r="FO93" s="56"/>
      <c r="FP93" s="204"/>
      <c r="FQ93" s="59">
        <f>IF(OR(FQ34=0,FW14=0),0,ABS(1000*FS93/(SQRT(3)*FQ34*FW14)))</f>
        <v>37.467825205031765</v>
      </c>
      <c r="FR93" s="60"/>
      <c r="FS93" s="56">
        <v>-0.21600000560283661</v>
      </c>
      <c r="FT93" s="56"/>
      <c r="FU93" s="56"/>
      <c r="FV93" s="56">
        <v>-0.36000001430511475</v>
      </c>
      <c r="FW93" s="56"/>
      <c r="FX93" s="204"/>
      <c r="FY93" s="59">
        <f>IF(OR(FY34=0,GE14=0),0,ABS(1000*GA93/(SQRT(3)*FY34*GE14)))</f>
        <v>14.154355177780094</v>
      </c>
      <c r="FZ93" s="60"/>
      <c r="GA93" s="56">
        <v>-0.1080000028014183</v>
      </c>
      <c r="GB93" s="56"/>
      <c r="GC93" s="56"/>
      <c r="GD93" s="56">
        <v>-0.18000000715255737</v>
      </c>
      <c r="GE93" s="56"/>
      <c r="GF93" s="204"/>
      <c r="GG93" s="59">
        <f>IF(OR(GG34=0,GM14=0),0,ABS(1000*GI93/(SQRT(3)*GG34*GM14)))</f>
        <v>14.109061284406859</v>
      </c>
      <c r="GH93" s="60"/>
      <c r="GI93" s="56">
        <v>-0.1080000028014183</v>
      </c>
      <c r="GJ93" s="56"/>
      <c r="GK93" s="56"/>
      <c r="GL93" s="56">
        <v>-0.1080000028014183</v>
      </c>
      <c r="GM93" s="56"/>
      <c r="GN93" s="204"/>
      <c r="GO93" s="59">
        <f>IF(OR(GO34=0,GU14=0),0,ABS(1000*GQ93/(SQRT(3)*GO34*GU14)))</f>
        <v>45.754820027838832</v>
      </c>
      <c r="GP93" s="60"/>
      <c r="GQ93" s="56">
        <v>-0.28799998760223389</v>
      </c>
      <c r="GR93" s="56"/>
      <c r="GS93" s="56"/>
      <c r="GT93" s="56">
        <v>-0.39599999785423279</v>
      </c>
      <c r="GU93" s="56"/>
      <c r="GV93" s="204"/>
    </row>
    <row r="94" spans="1:204" x14ac:dyDescent="0.2">
      <c r="A94" s="190" t="s">
        <v>122</v>
      </c>
      <c r="B94" s="191"/>
      <c r="C94" s="191"/>
      <c r="D94" s="191"/>
      <c r="E94" s="17"/>
      <c r="F94" s="17"/>
      <c r="G94" s="17"/>
      <c r="H94" s="17"/>
      <c r="I94" s="17"/>
      <c r="J94" s="17"/>
      <c r="K94" s="17"/>
      <c r="L94" s="20"/>
      <c r="M94" s="202" t="s">
        <v>48</v>
      </c>
      <c r="N94" s="203"/>
      <c r="O94" s="194">
        <v>0</v>
      </c>
      <c r="P94" s="194"/>
      <c r="Q94" s="194"/>
      <c r="R94" s="194">
        <v>0</v>
      </c>
      <c r="S94" s="194"/>
      <c r="T94" s="195"/>
      <c r="U94" s="202" t="s">
        <v>48</v>
      </c>
      <c r="V94" s="203"/>
      <c r="W94" s="194">
        <v>0</v>
      </c>
      <c r="X94" s="194"/>
      <c r="Y94" s="194"/>
      <c r="Z94" s="194">
        <v>0</v>
      </c>
      <c r="AA94" s="194"/>
      <c r="AB94" s="195"/>
      <c r="AC94" s="202" t="s">
        <v>48</v>
      </c>
      <c r="AD94" s="203"/>
      <c r="AE94" s="194">
        <v>0</v>
      </c>
      <c r="AF94" s="194"/>
      <c r="AG94" s="194"/>
      <c r="AH94" s="194">
        <v>0</v>
      </c>
      <c r="AI94" s="194"/>
      <c r="AJ94" s="195"/>
      <c r="AK94" s="202" t="s">
        <v>48</v>
      </c>
      <c r="AL94" s="203"/>
      <c r="AM94" s="194">
        <v>0</v>
      </c>
      <c r="AN94" s="194"/>
      <c r="AO94" s="194"/>
      <c r="AP94" s="194">
        <v>0</v>
      </c>
      <c r="AQ94" s="194"/>
      <c r="AR94" s="195"/>
      <c r="AS94" s="202" t="s">
        <v>48</v>
      </c>
      <c r="AT94" s="203"/>
      <c r="AU94" s="194">
        <v>0</v>
      </c>
      <c r="AV94" s="194"/>
      <c r="AW94" s="194"/>
      <c r="AX94" s="194">
        <v>0</v>
      </c>
      <c r="AY94" s="194"/>
      <c r="AZ94" s="195"/>
      <c r="BA94" s="202" t="s">
        <v>48</v>
      </c>
      <c r="BB94" s="203"/>
      <c r="BC94" s="194">
        <v>0</v>
      </c>
      <c r="BD94" s="194"/>
      <c r="BE94" s="194"/>
      <c r="BF94" s="194">
        <v>0</v>
      </c>
      <c r="BG94" s="194"/>
      <c r="BH94" s="195"/>
      <c r="BI94" s="202" t="s">
        <v>48</v>
      </c>
      <c r="BJ94" s="203"/>
      <c r="BK94" s="194">
        <v>0</v>
      </c>
      <c r="BL94" s="194"/>
      <c r="BM94" s="194"/>
      <c r="BN94" s="194">
        <v>0</v>
      </c>
      <c r="BO94" s="194"/>
      <c r="BP94" s="195"/>
      <c r="BQ94" s="202" t="s">
        <v>48</v>
      </c>
      <c r="BR94" s="203"/>
      <c r="BS94" s="194">
        <v>0</v>
      </c>
      <c r="BT94" s="194"/>
      <c r="BU94" s="194"/>
      <c r="BV94" s="194">
        <v>0</v>
      </c>
      <c r="BW94" s="194"/>
      <c r="BX94" s="195"/>
      <c r="BY94" s="202" t="s">
        <v>48</v>
      </c>
      <c r="BZ94" s="203"/>
      <c r="CA94" s="194">
        <v>0</v>
      </c>
      <c r="CB94" s="194"/>
      <c r="CC94" s="194"/>
      <c r="CD94" s="194">
        <v>0</v>
      </c>
      <c r="CE94" s="194"/>
      <c r="CF94" s="195"/>
      <c r="CG94" s="202" t="s">
        <v>48</v>
      </c>
      <c r="CH94" s="203"/>
      <c r="CI94" s="194">
        <v>0</v>
      </c>
      <c r="CJ94" s="194"/>
      <c r="CK94" s="194"/>
      <c r="CL94" s="194">
        <v>0</v>
      </c>
      <c r="CM94" s="194"/>
      <c r="CN94" s="195"/>
      <c r="CO94" s="202" t="s">
        <v>48</v>
      </c>
      <c r="CP94" s="203"/>
      <c r="CQ94" s="194">
        <v>0</v>
      </c>
      <c r="CR94" s="194"/>
      <c r="CS94" s="194"/>
      <c r="CT94" s="194">
        <v>0</v>
      </c>
      <c r="CU94" s="194"/>
      <c r="CV94" s="195"/>
      <c r="CW94" s="202" t="s">
        <v>48</v>
      </c>
      <c r="CX94" s="203"/>
      <c r="CY94" s="194">
        <v>0</v>
      </c>
      <c r="CZ94" s="194"/>
      <c r="DA94" s="194"/>
      <c r="DB94" s="194">
        <v>0</v>
      </c>
      <c r="DC94" s="194"/>
      <c r="DD94" s="195"/>
      <c r="DE94" s="202" t="s">
        <v>48</v>
      </c>
      <c r="DF94" s="203"/>
      <c r="DG94" s="194">
        <v>0</v>
      </c>
      <c r="DH94" s="194"/>
      <c r="DI94" s="194"/>
      <c r="DJ94" s="194">
        <v>0</v>
      </c>
      <c r="DK94" s="194"/>
      <c r="DL94" s="195"/>
      <c r="DM94" s="202" t="s">
        <v>48</v>
      </c>
      <c r="DN94" s="203"/>
      <c r="DO94" s="194">
        <v>0</v>
      </c>
      <c r="DP94" s="194"/>
      <c r="DQ94" s="194"/>
      <c r="DR94" s="194">
        <v>0</v>
      </c>
      <c r="DS94" s="194"/>
      <c r="DT94" s="195"/>
      <c r="DU94" s="202" t="s">
        <v>48</v>
      </c>
      <c r="DV94" s="203"/>
      <c r="DW94" s="194">
        <v>0</v>
      </c>
      <c r="DX94" s="194"/>
      <c r="DY94" s="194"/>
      <c r="DZ94" s="194">
        <v>0</v>
      </c>
      <c r="EA94" s="194"/>
      <c r="EB94" s="195"/>
      <c r="EC94" s="202" t="s">
        <v>48</v>
      </c>
      <c r="ED94" s="203"/>
      <c r="EE94" s="194">
        <v>0</v>
      </c>
      <c r="EF94" s="194"/>
      <c r="EG94" s="194"/>
      <c r="EH94" s="194">
        <v>0</v>
      </c>
      <c r="EI94" s="194"/>
      <c r="EJ94" s="195"/>
      <c r="EK94" s="202" t="s">
        <v>48</v>
      </c>
      <c r="EL94" s="203"/>
      <c r="EM94" s="194">
        <v>0</v>
      </c>
      <c r="EN94" s="194"/>
      <c r="EO94" s="194"/>
      <c r="EP94" s="194">
        <v>0</v>
      </c>
      <c r="EQ94" s="194"/>
      <c r="ER94" s="195"/>
      <c r="ES94" s="202" t="s">
        <v>48</v>
      </c>
      <c r="ET94" s="203"/>
      <c r="EU94" s="194">
        <v>0</v>
      </c>
      <c r="EV94" s="194"/>
      <c r="EW94" s="194"/>
      <c r="EX94" s="194">
        <v>0</v>
      </c>
      <c r="EY94" s="194"/>
      <c r="EZ94" s="195"/>
      <c r="FA94" s="202" t="s">
        <v>48</v>
      </c>
      <c r="FB94" s="203"/>
      <c r="FC94" s="194">
        <v>0</v>
      </c>
      <c r="FD94" s="194"/>
      <c r="FE94" s="194"/>
      <c r="FF94" s="194">
        <v>0</v>
      </c>
      <c r="FG94" s="194"/>
      <c r="FH94" s="195"/>
      <c r="FI94" s="202" t="s">
        <v>48</v>
      </c>
      <c r="FJ94" s="203"/>
      <c r="FK94" s="194">
        <v>0</v>
      </c>
      <c r="FL94" s="194"/>
      <c r="FM94" s="194"/>
      <c r="FN94" s="194">
        <v>0</v>
      </c>
      <c r="FO94" s="194"/>
      <c r="FP94" s="195"/>
      <c r="FQ94" s="202" t="s">
        <v>48</v>
      </c>
      <c r="FR94" s="203"/>
      <c r="FS94" s="194">
        <v>0</v>
      </c>
      <c r="FT94" s="194"/>
      <c r="FU94" s="194"/>
      <c r="FV94" s="194">
        <v>0</v>
      </c>
      <c r="FW94" s="194"/>
      <c r="FX94" s="195"/>
      <c r="FY94" s="202" t="s">
        <v>48</v>
      </c>
      <c r="FZ94" s="203"/>
      <c r="GA94" s="194">
        <v>0</v>
      </c>
      <c r="GB94" s="194"/>
      <c r="GC94" s="194"/>
      <c r="GD94" s="194">
        <v>0</v>
      </c>
      <c r="GE94" s="194"/>
      <c r="GF94" s="195"/>
      <c r="GG94" s="202" t="s">
        <v>48</v>
      </c>
      <c r="GH94" s="203"/>
      <c r="GI94" s="194">
        <v>0</v>
      </c>
      <c r="GJ94" s="194"/>
      <c r="GK94" s="194"/>
      <c r="GL94" s="194">
        <v>0</v>
      </c>
      <c r="GM94" s="194"/>
      <c r="GN94" s="195"/>
      <c r="GO94" s="202" t="s">
        <v>48</v>
      </c>
      <c r="GP94" s="203"/>
      <c r="GQ94" s="194">
        <v>0</v>
      </c>
      <c r="GR94" s="194"/>
      <c r="GS94" s="194"/>
      <c r="GT94" s="194">
        <v>0</v>
      </c>
      <c r="GU94" s="194"/>
      <c r="GV94" s="195"/>
    </row>
    <row r="95" spans="1:204" x14ac:dyDescent="0.2">
      <c r="A95" s="190" t="s">
        <v>123</v>
      </c>
      <c r="B95" s="191"/>
      <c r="C95" s="191"/>
      <c r="D95" s="191"/>
      <c r="E95" s="17"/>
      <c r="F95" s="17"/>
      <c r="G95" s="17"/>
      <c r="H95" s="17"/>
      <c r="I95" s="17"/>
      <c r="J95" s="17"/>
      <c r="K95" s="17"/>
      <c r="L95" s="20"/>
      <c r="M95" s="59">
        <f>IF(OR(M34=0,S14=0),0,ABS(1000*O95/(SQRT(3)*M34*S14)))</f>
        <v>0</v>
      </c>
      <c r="N95" s="60"/>
      <c r="O95" s="56">
        <v>0</v>
      </c>
      <c r="P95" s="56"/>
      <c r="Q95" s="56"/>
      <c r="R95" s="56">
        <v>-2.8999999165534973E-2</v>
      </c>
      <c r="S95" s="56"/>
      <c r="T95" s="204"/>
      <c r="U95" s="59">
        <f>IF(OR(U34=0,AA14=0),0,ABS(1000*W95/(SQRT(3)*U34*AA14)))</f>
        <v>0</v>
      </c>
      <c r="V95" s="60"/>
      <c r="W95" s="56">
        <v>0</v>
      </c>
      <c r="X95" s="56"/>
      <c r="Y95" s="56"/>
      <c r="Z95" s="56">
        <v>-1.4000000432133675E-2</v>
      </c>
      <c r="AA95" s="56"/>
      <c r="AB95" s="204"/>
      <c r="AC95" s="59">
        <f>IF(OR(AC34=0,AI14=0),0,ABS(1000*AE95/(SQRT(3)*AC34*AI14)))</f>
        <v>1.4599442280042059</v>
      </c>
      <c r="AD95" s="60"/>
      <c r="AE95" s="56">
        <v>-1.4000000432133675E-2</v>
      </c>
      <c r="AF95" s="56"/>
      <c r="AG95" s="56"/>
      <c r="AH95" s="56">
        <v>-1.4000000432133675E-2</v>
      </c>
      <c r="AI95" s="56"/>
      <c r="AJ95" s="204"/>
      <c r="AK95" s="59">
        <f>IF(OR(AK34=0,AQ14=0),0,ABS(1000*AM95/(SQRT(3)*AK34*AQ14)))</f>
        <v>1.5399946628678136</v>
      </c>
      <c r="AL95" s="60"/>
      <c r="AM95" s="56">
        <v>-1.4000000432133675E-2</v>
      </c>
      <c r="AN95" s="56"/>
      <c r="AO95" s="56"/>
      <c r="AP95" s="56">
        <v>-1.4000000432133675E-2</v>
      </c>
      <c r="AQ95" s="56"/>
      <c r="AR95" s="204"/>
      <c r="AS95" s="59">
        <f>IF(OR(AS34=0,AY14=0),0,ABS(1000*AU95/(SQRT(3)*AS34*AY14)))</f>
        <v>0</v>
      </c>
      <c r="AT95" s="60"/>
      <c r="AU95" s="56">
        <v>0</v>
      </c>
      <c r="AV95" s="56"/>
      <c r="AW95" s="56"/>
      <c r="AX95" s="56">
        <v>-1.4000000432133675E-2</v>
      </c>
      <c r="AY95" s="56"/>
      <c r="AZ95" s="204"/>
      <c r="BA95" s="59">
        <f>IF(OR(BA34=0,BG14=0),0,ABS(1000*BC95/(SQRT(3)*BA34*BG14)))</f>
        <v>2.0390423208258217</v>
      </c>
      <c r="BB95" s="60"/>
      <c r="BC95" s="56">
        <v>-1.4000000432133675E-2</v>
      </c>
      <c r="BD95" s="56"/>
      <c r="BE95" s="56"/>
      <c r="BF95" s="56">
        <v>-1.4000000432133675E-2</v>
      </c>
      <c r="BG95" s="56"/>
      <c r="BH95" s="204"/>
      <c r="BI95" s="59">
        <f>IF(OR(BI34=0,BO14=0),0,ABS(1000*BK95/(SQRT(3)*BI34*BO14)))</f>
        <v>1.8202153031731629</v>
      </c>
      <c r="BJ95" s="60"/>
      <c r="BK95" s="56">
        <v>-1.4000000432133675E-2</v>
      </c>
      <c r="BL95" s="56"/>
      <c r="BM95" s="56"/>
      <c r="BN95" s="56">
        <v>-1.4000000432133675E-2</v>
      </c>
      <c r="BO95" s="56"/>
      <c r="BP95" s="204"/>
      <c r="BQ95" s="59">
        <f>IF(OR(BQ34=0,BW14=0),0,ABS(1000*BS95/(SQRT(3)*BQ34*BW14)))</f>
        <v>0</v>
      </c>
      <c r="BR95" s="60"/>
      <c r="BS95" s="56">
        <v>0</v>
      </c>
      <c r="BT95" s="56"/>
      <c r="BU95" s="56"/>
      <c r="BV95" s="56">
        <v>-1.4000000432133675E-2</v>
      </c>
      <c r="BW95" s="56"/>
      <c r="BX95" s="204"/>
      <c r="BY95" s="59">
        <f>IF(OR(BY34=0,CE14=0),0,ABS(1000*CA95/(SQRT(3)*BY34*CE14)))</f>
        <v>2.3389505424512995</v>
      </c>
      <c r="BZ95" s="60"/>
      <c r="CA95" s="56">
        <v>-1.4000000432133675E-2</v>
      </c>
      <c r="CB95" s="56"/>
      <c r="CC95" s="56"/>
      <c r="CD95" s="56">
        <v>-1.4000000432133675E-2</v>
      </c>
      <c r="CE95" s="56"/>
      <c r="CF95" s="204"/>
      <c r="CG95" s="59">
        <f>IF(OR(CG34=0,CM14=0),0,ABS(1000*CI95/(SQRT(3)*CG34*CM14)))</f>
        <v>2.0233814113021649</v>
      </c>
      <c r="CH95" s="60"/>
      <c r="CI95" s="56">
        <v>-1.4000000432133675E-2</v>
      </c>
      <c r="CJ95" s="56"/>
      <c r="CK95" s="56"/>
      <c r="CL95" s="56">
        <v>-1.4000000432133675E-2</v>
      </c>
      <c r="CM95" s="56"/>
      <c r="CN95" s="204"/>
      <c r="CO95" s="59">
        <f>IF(OR(CO34=0,CU14=0),0,ABS(1000*CQ95/(SQRT(3)*CO34*CU14)))</f>
        <v>1.6722403481751242</v>
      </c>
      <c r="CP95" s="60"/>
      <c r="CQ95" s="56">
        <v>-1.4000000432133675E-2</v>
      </c>
      <c r="CR95" s="56"/>
      <c r="CS95" s="56"/>
      <c r="CT95" s="56">
        <v>-1.4000000432133675E-2</v>
      </c>
      <c r="CU95" s="56"/>
      <c r="CV95" s="204"/>
      <c r="CW95" s="59">
        <f>IF(OR(CW34=0,DC14=0),0,ABS(1000*CY95/(SQRT(3)*CW34*DC14)))</f>
        <v>0</v>
      </c>
      <c r="CX95" s="60"/>
      <c r="CY95" s="56">
        <v>0</v>
      </c>
      <c r="CZ95" s="56"/>
      <c r="DA95" s="56"/>
      <c r="DB95" s="56">
        <v>-1.4000000432133675E-2</v>
      </c>
      <c r="DC95" s="56"/>
      <c r="DD95" s="204"/>
      <c r="DE95" s="59">
        <f>IF(OR(DE34=0,DK14=0),0,ABS(1000*DG95/(SQRT(3)*DE34*DK14)))</f>
        <v>0</v>
      </c>
      <c r="DF95" s="60"/>
      <c r="DG95" s="56">
        <v>0</v>
      </c>
      <c r="DH95" s="56"/>
      <c r="DI95" s="56"/>
      <c r="DJ95" s="56">
        <v>-1.4000000432133675E-2</v>
      </c>
      <c r="DK95" s="56"/>
      <c r="DL95" s="204"/>
      <c r="DM95" s="59">
        <f>IF(OR(DM34=0,DS14=0),0,ABS(1000*DO95/(SQRT(3)*DM34*DS14)))</f>
        <v>1.5228117546554891</v>
      </c>
      <c r="DN95" s="60"/>
      <c r="DO95" s="56">
        <v>-1.4000000432133675E-2</v>
      </c>
      <c r="DP95" s="56"/>
      <c r="DQ95" s="56"/>
      <c r="DR95" s="56">
        <v>-1.4000000432133675E-2</v>
      </c>
      <c r="DS95" s="56"/>
      <c r="DT95" s="204"/>
      <c r="DU95" s="59">
        <f>IF(OR(DU34=0,EA14=0),0,ABS(1000*DW95/(SQRT(3)*DU34*EA14)))</f>
        <v>1.3996068139100348</v>
      </c>
      <c r="DV95" s="60"/>
      <c r="DW95" s="56">
        <v>-1.4000000432133675E-2</v>
      </c>
      <c r="DX95" s="56"/>
      <c r="DY95" s="56"/>
      <c r="DZ95" s="56">
        <v>-1.4000000432133675E-2</v>
      </c>
      <c r="EA95" s="56"/>
      <c r="EB95" s="204"/>
      <c r="EC95" s="59">
        <f>IF(OR(EC34=0,EI14=0),0,ABS(1000*EE95/(SQRT(3)*EC34*EI14)))</f>
        <v>1.8437020705616283</v>
      </c>
      <c r="ED95" s="60"/>
      <c r="EE95" s="56">
        <v>-1.4000000432133675E-2</v>
      </c>
      <c r="EF95" s="56"/>
      <c r="EG95" s="56"/>
      <c r="EH95" s="56">
        <v>-1.4000000432133675E-2</v>
      </c>
      <c r="EI95" s="56"/>
      <c r="EJ95" s="204"/>
      <c r="EK95" s="59">
        <f>IF(OR(EK34=0,EQ14=0),0,ABS(1000*EM95/(SQRT(3)*EK34*EQ14)))</f>
        <v>2.3578743603143106</v>
      </c>
      <c r="EL95" s="60"/>
      <c r="EM95" s="56">
        <v>-1.4000000432133675E-2</v>
      </c>
      <c r="EN95" s="56"/>
      <c r="EO95" s="56"/>
      <c r="EP95" s="56">
        <v>-1.4000000432133675E-2</v>
      </c>
      <c r="EQ95" s="56"/>
      <c r="ER95" s="204"/>
      <c r="ES95" s="59">
        <f>IF(OR(ES34=0,EY14=0),0,ABS(1000*EU95/(SQRT(3)*ES34*EY14)))</f>
        <v>1.5719161901595886</v>
      </c>
      <c r="ET95" s="60"/>
      <c r="EU95" s="56">
        <v>-1.4000000432133675E-2</v>
      </c>
      <c r="EV95" s="56"/>
      <c r="EW95" s="56"/>
      <c r="EX95" s="56">
        <v>-1.4000000432133675E-2</v>
      </c>
      <c r="EY95" s="56"/>
      <c r="EZ95" s="204"/>
      <c r="FA95" s="59">
        <f>IF(OR(FA34=0,FG14=0),0,ABS(1000*FC95/(SQRT(3)*FA34*FG14)))</f>
        <v>1.7052808817657319</v>
      </c>
      <c r="FB95" s="60"/>
      <c r="FC95" s="56">
        <v>-1.4000000432133675E-2</v>
      </c>
      <c r="FD95" s="56"/>
      <c r="FE95" s="56"/>
      <c r="FF95" s="56">
        <v>-1.4000000432133675E-2</v>
      </c>
      <c r="FG95" s="56"/>
      <c r="FH95" s="204"/>
      <c r="FI95" s="59">
        <f>IF(OR(FI34=0,FO14=0),0,ABS(1000*FK95/(SQRT(3)*FI34*FO14)))</f>
        <v>2.2285824495247786</v>
      </c>
      <c r="FJ95" s="60"/>
      <c r="FK95" s="56">
        <v>-1.4000000432133675E-2</v>
      </c>
      <c r="FL95" s="56"/>
      <c r="FM95" s="56"/>
      <c r="FN95" s="56">
        <v>-1.4000000432133675E-2</v>
      </c>
      <c r="FO95" s="56"/>
      <c r="FP95" s="204"/>
      <c r="FQ95" s="59">
        <f>IF(OR(FQ34=0,FW14=0),0,ABS(1000*FS95/(SQRT(3)*FQ34*FW14)))</f>
        <v>0</v>
      </c>
      <c r="FR95" s="60"/>
      <c r="FS95" s="56">
        <v>0</v>
      </c>
      <c r="FT95" s="56"/>
      <c r="FU95" s="56"/>
      <c r="FV95" s="56">
        <v>-1.4000000432133675E-2</v>
      </c>
      <c r="FW95" s="56"/>
      <c r="FX95" s="204"/>
      <c r="FY95" s="59">
        <f>IF(OR(FY34=0,GE14=0),0,ABS(1000*GA95/(SQRT(3)*FY34*GE14)))</f>
        <v>1.8348238283832015</v>
      </c>
      <c r="FZ95" s="60"/>
      <c r="GA95" s="56">
        <v>-1.4000000432133675E-2</v>
      </c>
      <c r="GB95" s="56"/>
      <c r="GC95" s="56"/>
      <c r="GD95" s="56">
        <v>-1.4000000432133675E-2</v>
      </c>
      <c r="GE95" s="56"/>
      <c r="GF95" s="204"/>
      <c r="GG95" s="59">
        <f>IF(OR(GG34=0,GM14=0),0,ABS(1000*GI95/(SQRT(3)*GG34*GM14)))</f>
        <v>1.8289523977318132</v>
      </c>
      <c r="GH95" s="60"/>
      <c r="GI95" s="56">
        <v>-1.4000000432133675E-2</v>
      </c>
      <c r="GJ95" s="56"/>
      <c r="GK95" s="56"/>
      <c r="GL95" s="56">
        <v>-1.4000000432133675E-2</v>
      </c>
      <c r="GM95" s="56"/>
      <c r="GN95" s="204"/>
      <c r="GO95" s="59">
        <f>IF(OR(GO34=0,GU14=0),0,ABS(1000*GQ95/(SQRT(3)*GO34*GU14)))</f>
        <v>2.2241928046422372</v>
      </c>
      <c r="GP95" s="60"/>
      <c r="GQ95" s="56">
        <v>-1.4000000432133675E-2</v>
      </c>
      <c r="GR95" s="56"/>
      <c r="GS95" s="56"/>
      <c r="GT95" s="56">
        <v>-1.4000000432133675E-2</v>
      </c>
      <c r="GU95" s="56"/>
      <c r="GV95" s="204"/>
    </row>
    <row r="96" spans="1:204" x14ac:dyDescent="0.2">
      <c r="A96" s="190" t="s">
        <v>124</v>
      </c>
      <c r="B96" s="191"/>
      <c r="C96" s="191"/>
      <c r="D96" s="191"/>
      <c r="E96" s="17">
        <v>48.3</v>
      </c>
      <c r="F96" s="17">
        <v>0.5</v>
      </c>
      <c r="G96" s="17"/>
      <c r="H96" s="17"/>
      <c r="I96" s="17"/>
      <c r="J96" s="17"/>
      <c r="K96" s="17"/>
      <c r="L96" s="20"/>
      <c r="M96" s="59">
        <f>IF(OR(M34=0,S14=0),0,ABS(1000*O96/(SQRT(3)*M34*S14)))</f>
        <v>0</v>
      </c>
      <c r="N96" s="60"/>
      <c r="O96" s="56">
        <v>0</v>
      </c>
      <c r="P96" s="56"/>
      <c r="Q96" s="56"/>
      <c r="R96" s="56">
        <v>0</v>
      </c>
      <c r="S96" s="56"/>
      <c r="T96" s="204"/>
      <c r="U96" s="59">
        <f>IF(OR(U34=0,AA14=0),0,ABS(1000*W96/(SQRT(3)*U34*AA14)))</f>
        <v>0</v>
      </c>
      <c r="V96" s="60"/>
      <c r="W96" s="56">
        <v>0</v>
      </c>
      <c r="X96" s="56"/>
      <c r="Y96" s="56"/>
      <c r="Z96" s="56">
        <v>0</v>
      </c>
      <c r="AA96" s="56"/>
      <c r="AB96" s="204"/>
      <c r="AC96" s="59">
        <f>IF(OR(AC34=0,AI14=0),0,ABS(1000*AE96/(SQRT(3)*AC34*AI14)))</f>
        <v>0</v>
      </c>
      <c r="AD96" s="60"/>
      <c r="AE96" s="56">
        <v>0</v>
      </c>
      <c r="AF96" s="56"/>
      <c r="AG96" s="56"/>
      <c r="AH96" s="56">
        <v>0</v>
      </c>
      <c r="AI96" s="56"/>
      <c r="AJ96" s="204"/>
      <c r="AK96" s="59">
        <f>IF(OR(AK34=0,AQ14=0),0,ABS(1000*AM96/(SQRT(3)*AK34*AQ14)))</f>
        <v>0</v>
      </c>
      <c r="AL96" s="60"/>
      <c r="AM96" s="56">
        <v>0</v>
      </c>
      <c r="AN96" s="56"/>
      <c r="AO96" s="56"/>
      <c r="AP96" s="56">
        <v>0</v>
      </c>
      <c r="AQ96" s="56"/>
      <c r="AR96" s="204"/>
      <c r="AS96" s="59">
        <f>IF(OR(AS34=0,AY14=0),0,ABS(1000*AU96/(SQRT(3)*AS34*AY14)))</f>
        <v>0</v>
      </c>
      <c r="AT96" s="60"/>
      <c r="AU96" s="56">
        <v>0</v>
      </c>
      <c r="AV96" s="56"/>
      <c r="AW96" s="56"/>
      <c r="AX96" s="56">
        <v>0</v>
      </c>
      <c r="AY96" s="56"/>
      <c r="AZ96" s="204"/>
      <c r="BA96" s="59">
        <f>IF(OR(BA34=0,BG14=0),0,ABS(1000*BC96/(SQRT(3)*BA34*BG14)))</f>
        <v>0</v>
      </c>
      <c r="BB96" s="60"/>
      <c r="BC96" s="56">
        <v>0</v>
      </c>
      <c r="BD96" s="56"/>
      <c r="BE96" s="56"/>
      <c r="BF96" s="56">
        <v>0</v>
      </c>
      <c r="BG96" s="56"/>
      <c r="BH96" s="204"/>
      <c r="BI96" s="59">
        <f>IF(OR(BI34=0,BO14=0),0,ABS(1000*BK96/(SQRT(3)*BI34*BO14)))</f>
        <v>0</v>
      </c>
      <c r="BJ96" s="60"/>
      <c r="BK96" s="56">
        <v>0</v>
      </c>
      <c r="BL96" s="56"/>
      <c r="BM96" s="56"/>
      <c r="BN96" s="56">
        <v>0</v>
      </c>
      <c r="BO96" s="56"/>
      <c r="BP96" s="204"/>
      <c r="BQ96" s="59">
        <f>IF(OR(BQ34=0,BW14=0),0,ABS(1000*BS96/(SQRT(3)*BQ34*BW14)))</f>
        <v>0</v>
      </c>
      <c r="BR96" s="60"/>
      <c r="BS96" s="56">
        <v>0</v>
      </c>
      <c r="BT96" s="56"/>
      <c r="BU96" s="56"/>
      <c r="BV96" s="56">
        <v>0</v>
      </c>
      <c r="BW96" s="56"/>
      <c r="BX96" s="204"/>
      <c r="BY96" s="59">
        <f>IF(OR(BY34=0,CE14=0),0,ABS(1000*CA96/(SQRT(3)*BY34*CE14)))</f>
        <v>0</v>
      </c>
      <c r="BZ96" s="60"/>
      <c r="CA96" s="56">
        <v>0</v>
      </c>
      <c r="CB96" s="56"/>
      <c r="CC96" s="56"/>
      <c r="CD96" s="56">
        <v>0</v>
      </c>
      <c r="CE96" s="56"/>
      <c r="CF96" s="204"/>
      <c r="CG96" s="59">
        <f>IF(OR(CG34=0,CM14=0),0,ABS(1000*CI96/(SQRT(3)*CG34*CM14)))</f>
        <v>0</v>
      </c>
      <c r="CH96" s="60"/>
      <c r="CI96" s="56">
        <v>0</v>
      </c>
      <c r="CJ96" s="56"/>
      <c r="CK96" s="56"/>
      <c r="CL96" s="56">
        <v>0</v>
      </c>
      <c r="CM96" s="56"/>
      <c r="CN96" s="204"/>
      <c r="CO96" s="59">
        <f>IF(OR(CO34=0,CU14=0),0,ABS(1000*CQ96/(SQRT(3)*CO34*CU14)))</f>
        <v>0</v>
      </c>
      <c r="CP96" s="60"/>
      <c r="CQ96" s="56">
        <v>0</v>
      </c>
      <c r="CR96" s="56"/>
      <c r="CS96" s="56"/>
      <c r="CT96" s="56">
        <v>0</v>
      </c>
      <c r="CU96" s="56"/>
      <c r="CV96" s="204"/>
      <c r="CW96" s="59">
        <f>IF(OR(CW34=0,DC14=0),0,ABS(1000*CY96/(SQRT(3)*CW34*DC14)))</f>
        <v>0</v>
      </c>
      <c r="CX96" s="60"/>
      <c r="CY96" s="56">
        <v>0</v>
      </c>
      <c r="CZ96" s="56"/>
      <c r="DA96" s="56"/>
      <c r="DB96" s="56">
        <v>0</v>
      </c>
      <c r="DC96" s="56"/>
      <c r="DD96" s="204"/>
      <c r="DE96" s="59">
        <f>IF(OR(DE34=0,DK14=0),0,ABS(1000*DG96/(SQRT(3)*DE34*DK14)))</f>
        <v>0</v>
      </c>
      <c r="DF96" s="60"/>
      <c r="DG96" s="56">
        <v>0</v>
      </c>
      <c r="DH96" s="56"/>
      <c r="DI96" s="56"/>
      <c r="DJ96" s="56">
        <v>0</v>
      </c>
      <c r="DK96" s="56"/>
      <c r="DL96" s="204"/>
      <c r="DM96" s="59">
        <f>IF(OR(DM34=0,DS14=0),0,ABS(1000*DO96/(SQRT(3)*DM34*DS14)))</f>
        <v>0</v>
      </c>
      <c r="DN96" s="60"/>
      <c r="DO96" s="56">
        <v>0</v>
      </c>
      <c r="DP96" s="56"/>
      <c r="DQ96" s="56"/>
      <c r="DR96" s="56">
        <v>0</v>
      </c>
      <c r="DS96" s="56"/>
      <c r="DT96" s="204"/>
      <c r="DU96" s="59">
        <f>IF(OR(DU34=0,EA14=0),0,ABS(1000*DW96/(SQRT(3)*DU34*EA14)))</f>
        <v>0</v>
      </c>
      <c r="DV96" s="60"/>
      <c r="DW96" s="56">
        <v>0</v>
      </c>
      <c r="DX96" s="56"/>
      <c r="DY96" s="56"/>
      <c r="DZ96" s="56">
        <v>0</v>
      </c>
      <c r="EA96" s="56"/>
      <c r="EB96" s="204"/>
      <c r="EC96" s="59">
        <f>IF(OR(EC34=0,EI14=0),0,ABS(1000*EE96/(SQRT(3)*EC34*EI14)))</f>
        <v>0</v>
      </c>
      <c r="ED96" s="60"/>
      <c r="EE96" s="56">
        <v>0</v>
      </c>
      <c r="EF96" s="56"/>
      <c r="EG96" s="56"/>
      <c r="EH96" s="56">
        <v>0</v>
      </c>
      <c r="EI96" s="56"/>
      <c r="EJ96" s="204"/>
      <c r="EK96" s="59">
        <f>IF(OR(EK34=0,EQ14=0),0,ABS(1000*EM96/(SQRT(3)*EK34*EQ14)))</f>
        <v>0</v>
      </c>
      <c r="EL96" s="60"/>
      <c r="EM96" s="56">
        <v>0</v>
      </c>
      <c r="EN96" s="56"/>
      <c r="EO96" s="56"/>
      <c r="EP96" s="56">
        <v>0</v>
      </c>
      <c r="EQ96" s="56"/>
      <c r="ER96" s="204"/>
      <c r="ES96" s="59">
        <f>IF(OR(ES34=0,EY14=0),0,ABS(1000*EU96/(SQRT(3)*ES34*EY14)))</f>
        <v>0</v>
      </c>
      <c r="ET96" s="60"/>
      <c r="EU96" s="56">
        <v>0</v>
      </c>
      <c r="EV96" s="56"/>
      <c r="EW96" s="56"/>
      <c r="EX96" s="56">
        <v>0</v>
      </c>
      <c r="EY96" s="56"/>
      <c r="EZ96" s="204"/>
      <c r="FA96" s="59">
        <f>IF(OR(FA34=0,FG14=0),0,ABS(1000*FC96/(SQRT(3)*FA34*FG14)))</f>
        <v>0</v>
      </c>
      <c r="FB96" s="60"/>
      <c r="FC96" s="56">
        <v>0</v>
      </c>
      <c r="FD96" s="56"/>
      <c r="FE96" s="56"/>
      <c r="FF96" s="56">
        <v>0</v>
      </c>
      <c r="FG96" s="56"/>
      <c r="FH96" s="204"/>
      <c r="FI96" s="59">
        <f>IF(OR(FI34=0,FO14=0),0,ABS(1000*FK96/(SQRT(3)*FI34*FO14)))</f>
        <v>0</v>
      </c>
      <c r="FJ96" s="60"/>
      <c r="FK96" s="56">
        <v>0</v>
      </c>
      <c r="FL96" s="56"/>
      <c r="FM96" s="56"/>
      <c r="FN96" s="56">
        <v>0</v>
      </c>
      <c r="FO96" s="56"/>
      <c r="FP96" s="204"/>
      <c r="FQ96" s="59">
        <f>IF(OR(FQ34=0,FW14=0),0,ABS(1000*FS96/(SQRT(3)*FQ34*FW14)))</f>
        <v>0</v>
      </c>
      <c r="FR96" s="60"/>
      <c r="FS96" s="56">
        <v>0</v>
      </c>
      <c r="FT96" s="56"/>
      <c r="FU96" s="56"/>
      <c r="FV96" s="56">
        <v>0</v>
      </c>
      <c r="FW96" s="56"/>
      <c r="FX96" s="204"/>
      <c r="FY96" s="59">
        <f>IF(OR(FY34=0,GE14=0),0,ABS(1000*GA96/(SQRT(3)*FY34*GE14)))</f>
        <v>0</v>
      </c>
      <c r="FZ96" s="60"/>
      <c r="GA96" s="56">
        <v>0</v>
      </c>
      <c r="GB96" s="56"/>
      <c r="GC96" s="56"/>
      <c r="GD96" s="56">
        <v>0</v>
      </c>
      <c r="GE96" s="56"/>
      <c r="GF96" s="204"/>
      <c r="GG96" s="59">
        <f>IF(OR(GG34=0,GM14=0),0,ABS(1000*GI96/(SQRT(3)*GG34*GM14)))</f>
        <v>0</v>
      </c>
      <c r="GH96" s="60"/>
      <c r="GI96" s="56">
        <v>0</v>
      </c>
      <c r="GJ96" s="56"/>
      <c r="GK96" s="56"/>
      <c r="GL96" s="56">
        <v>0</v>
      </c>
      <c r="GM96" s="56"/>
      <c r="GN96" s="204"/>
      <c r="GO96" s="59">
        <f>IF(OR(GO34=0,GU14=0),0,ABS(1000*GQ96/(SQRT(3)*GO34*GU14)))</f>
        <v>0</v>
      </c>
      <c r="GP96" s="60"/>
      <c r="GQ96" s="56">
        <v>0</v>
      </c>
      <c r="GR96" s="56"/>
      <c r="GS96" s="56"/>
      <c r="GT96" s="56">
        <v>0</v>
      </c>
      <c r="GU96" s="56"/>
      <c r="GV96" s="204"/>
    </row>
    <row r="97" spans="1:204" x14ac:dyDescent="0.2">
      <c r="A97" s="190" t="s">
        <v>125</v>
      </c>
      <c r="B97" s="191"/>
      <c r="C97" s="191"/>
      <c r="D97" s="191"/>
      <c r="E97" s="17">
        <v>48.3</v>
      </c>
      <c r="F97" s="17">
        <v>0.5</v>
      </c>
      <c r="G97" s="17"/>
      <c r="H97" s="17"/>
      <c r="I97" s="17"/>
      <c r="J97" s="17"/>
      <c r="K97" s="17"/>
      <c r="L97" s="20"/>
      <c r="M97" s="59">
        <f>IF(OR(M34=0,S14=0),0,ABS(1000*O97/(SQRT(3)*M34*S14)))</f>
        <v>0</v>
      </c>
      <c r="N97" s="60"/>
      <c r="O97" s="56">
        <v>0</v>
      </c>
      <c r="P97" s="56"/>
      <c r="Q97" s="56"/>
      <c r="R97" s="56">
        <v>0</v>
      </c>
      <c r="S97" s="56"/>
      <c r="T97" s="204"/>
      <c r="U97" s="59">
        <f>IF(OR(U34=0,AA14=0),0,ABS(1000*W97/(SQRT(3)*U34*AA14)))</f>
        <v>0</v>
      </c>
      <c r="V97" s="60"/>
      <c r="W97" s="56">
        <v>0</v>
      </c>
      <c r="X97" s="56"/>
      <c r="Y97" s="56"/>
      <c r="Z97" s="56">
        <v>0</v>
      </c>
      <c r="AA97" s="56"/>
      <c r="AB97" s="204"/>
      <c r="AC97" s="59">
        <f>IF(OR(AC34=0,AI14=0),0,ABS(1000*AE97/(SQRT(3)*AC34*AI14)))</f>
        <v>0</v>
      </c>
      <c r="AD97" s="60"/>
      <c r="AE97" s="56">
        <v>0</v>
      </c>
      <c r="AF97" s="56"/>
      <c r="AG97" s="56"/>
      <c r="AH97" s="56">
        <v>0</v>
      </c>
      <c r="AI97" s="56"/>
      <c r="AJ97" s="204"/>
      <c r="AK97" s="59">
        <f>IF(OR(AK34=0,AQ14=0),0,ABS(1000*AM97/(SQRT(3)*AK34*AQ14)))</f>
        <v>0</v>
      </c>
      <c r="AL97" s="60"/>
      <c r="AM97" s="56">
        <v>0</v>
      </c>
      <c r="AN97" s="56"/>
      <c r="AO97" s="56"/>
      <c r="AP97" s="56">
        <v>0</v>
      </c>
      <c r="AQ97" s="56"/>
      <c r="AR97" s="204"/>
      <c r="AS97" s="59">
        <f>IF(OR(AS34=0,AY14=0),0,ABS(1000*AU97/(SQRT(3)*AS34*AY14)))</f>
        <v>0</v>
      </c>
      <c r="AT97" s="60"/>
      <c r="AU97" s="56">
        <v>0</v>
      </c>
      <c r="AV97" s="56"/>
      <c r="AW97" s="56"/>
      <c r="AX97" s="56">
        <v>0</v>
      </c>
      <c r="AY97" s="56"/>
      <c r="AZ97" s="204"/>
      <c r="BA97" s="59">
        <f>IF(OR(BA34=0,BG14=0),0,ABS(1000*BC97/(SQRT(3)*BA34*BG14)))</f>
        <v>0</v>
      </c>
      <c r="BB97" s="60"/>
      <c r="BC97" s="56">
        <v>0</v>
      </c>
      <c r="BD97" s="56"/>
      <c r="BE97" s="56"/>
      <c r="BF97" s="56">
        <v>0</v>
      </c>
      <c r="BG97" s="56"/>
      <c r="BH97" s="204"/>
      <c r="BI97" s="59">
        <f>IF(OR(BI34=0,BO14=0),0,ABS(1000*BK97/(SQRT(3)*BI34*BO14)))</f>
        <v>0</v>
      </c>
      <c r="BJ97" s="60"/>
      <c r="BK97" s="56">
        <v>0</v>
      </c>
      <c r="BL97" s="56"/>
      <c r="BM97" s="56"/>
      <c r="BN97" s="56">
        <v>0</v>
      </c>
      <c r="BO97" s="56"/>
      <c r="BP97" s="204"/>
      <c r="BQ97" s="59">
        <f>IF(OR(BQ34=0,BW14=0),0,ABS(1000*BS97/(SQRT(3)*BQ34*BW14)))</f>
        <v>0</v>
      </c>
      <c r="BR97" s="60"/>
      <c r="BS97" s="56">
        <v>0</v>
      </c>
      <c r="BT97" s="56"/>
      <c r="BU97" s="56"/>
      <c r="BV97" s="56">
        <v>0</v>
      </c>
      <c r="BW97" s="56"/>
      <c r="BX97" s="204"/>
      <c r="BY97" s="59">
        <f>IF(OR(BY34=0,CE14=0),0,ABS(1000*CA97/(SQRT(3)*BY34*CE14)))</f>
        <v>0</v>
      </c>
      <c r="BZ97" s="60"/>
      <c r="CA97" s="56">
        <v>0</v>
      </c>
      <c r="CB97" s="56"/>
      <c r="CC97" s="56"/>
      <c r="CD97" s="56">
        <v>0</v>
      </c>
      <c r="CE97" s="56"/>
      <c r="CF97" s="204"/>
      <c r="CG97" s="59">
        <f>IF(OR(CG34=0,CM14=0),0,ABS(1000*CI97/(SQRT(3)*CG34*CM14)))</f>
        <v>0</v>
      </c>
      <c r="CH97" s="60"/>
      <c r="CI97" s="56">
        <v>0</v>
      </c>
      <c r="CJ97" s="56"/>
      <c r="CK97" s="56"/>
      <c r="CL97" s="56">
        <v>0</v>
      </c>
      <c r="CM97" s="56"/>
      <c r="CN97" s="204"/>
      <c r="CO97" s="59">
        <f>IF(OR(CO34=0,CU14=0),0,ABS(1000*CQ97/(SQRT(3)*CO34*CU14)))</f>
        <v>0</v>
      </c>
      <c r="CP97" s="60"/>
      <c r="CQ97" s="56">
        <v>0</v>
      </c>
      <c r="CR97" s="56"/>
      <c r="CS97" s="56"/>
      <c r="CT97" s="56">
        <v>0</v>
      </c>
      <c r="CU97" s="56"/>
      <c r="CV97" s="204"/>
      <c r="CW97" s="59">
        <f>IF(OR(CW34=0,DC14=0),0,ABS(1000*CY97/(SQRT(3)*CW34*DC14)))</f>
        <v>0</v>
      </c>
      <c r="CX97" s="60"/>
      <c r="CY97" s="56">
        <v>0</v>
      </c>
      <c r="CZ97" s="56"/>
      <c r="DA97" s="56"/>
      <c r="DB97" s="56">
        <v>0</v>
      </c>
      <c r="DC97" s="56"/>
      <c r="DD97" s="204"/>
      <c r="DE97" s="59">
        <f>IF(OR(DE34=0,DK14=0),0,ABS(1000*DG97/(SQRT(3)*DE34*DK14)))</f>
        <v>0</v>
      </c>
      <c r="DF97" s="60"/>
      <c r="DG97" s="56">
        <v>0</v>
      </c>
      <c r="DH97" s="56"/>
      <c r="DI97" s="56"/>
      <c r="DJ97" s="56">
        <v>0</v>
      </c>
      <c r="DK97" s="56"/>
      <c r="DL97" s="204"/>
      <c r="DM97" s="59">
        <f>IF(OR(DM34=0,DS14=0),0,ABS(1000*DO97/(SQRT(3)*DM34*DS14)))</f>
        <v>0</v>
      </c>
      <c r="DN97" s="60"/>
      <c r="DO97" s="56">
        <v>0</v>
      </c>
      <c r="DP97" s="56"/>
      <c r="DQ97" s="56"/>
      <c r="DR97" s="56">
        <v>0</v>
      </c>
      <c r="DS97" s="56"/>
      <c r="DT97" s="204"/>
      <c r="DU97" s="59">
        <f>IF(OR(DU34=0,EA14=0),0,ABS(1000*DW97/(SQRT(3)*DU34*EA14)))</f>
        <v>0</v>
      </c>
      <c r="DV97" s="60"/>
      <c r="DW97" s="56">
        <v>0</v>
      </c>
      <c r="DX97" s="56"/>
      <c r="DY97" s="56"/>
      <c r="DZ97" s="56">
        <v>0</v>
      </c>
      <c r="EA97" s="56"/>
      <c r="EB97" s="204"/>
      <c r="EC97" s="59">
        <f>IF(OR(EC34=0,EI14=0),0,ABS(1000*EE97/(SQRT(3)*EC34*EI14)))</f>
        <v>0</v>
      </c>
      <c r="ED97" s="60"/>
      <c r="EE97" s="56">
        <v>0</v>
      </c>
      <c r="EF97" s="56"/>
      <c r="EG97" s="56"/>
      <c r="EH97" s="56">
        <v>0</v>
      </c>
      <c r="EI97" s="56"/>
      <c r="EJ97" s="204"/>
      <c r="EK97" s="59">
        <f>IF(OR(EK34=0,EQ14=0),0,ABS(1000*EM97/(SQRT(3)*EK34*EQ14)))</f>
        <v>0</v>
      </c>
      <c r="EL97" s="60"/>
      <c r="EM97" s="56">
        <v>0</v>
      </c>
      <c r="EN97" s="56"/>
      <c r="EO97" s="56"/>
      <c r="EP97" s="56">
        <v>0</v>
      </c>
      <c r="EQ97" s="56"/>
      <c r="ER97" s="204"/>
      <c r="ES97" s="59">
        <f>IF(OR(ES34=0,EY14=0),0,ABS(1000*EU97/(SQRT(3)*ES34*EY14)))</f>
        <v>0</v>
      </c>
      <c r="ET97" s="60"/>
      <c r="EU97" s="56">
        <v>0</v>
      </c>
      <c r="EV97" s="56"/>
      <c r="EW97" s="56"/>
      <c r="EX97" s="56">
        <v>0</v>
      </c>
      <c r="EY97" s="56"/>
      <c r="EZ97" s="204"/>
      <c r="FA97" s="59">
        <f>IF(OR(FA34=0,FG14=0),0,ABS(1000*FC97/(SQRT(3)*FA34*FG14)))</f>
        <v>0</v>
      </c>
      <c r="FB97" s="60"/>
      <c r="FC97" s="56">
        <v>0</v>
      </c>
      <c r="FD97" s="56"/>
      <c r="FE97" s="56"/>
      <c r="FF97" s="56">
        <v>0</v>
      </c>
      <c r="FG97" s="56"/>
      <c r="FH97" s="204"/>
      <c r="FI97" s="59">
        <f>IF(OR(FI34=0,FO14=0),0,ABS(1000*FK97/(SQRT(3)*FI34*FO14)))</f>
        <v>0</v>
      </c>
      <c r="FJ97" s="60"/>
      <c r="FK97" s="56">
        <v>0</v>
      </c>
      <c r="FL97" s="56"/>
      <c r="FM97" s="56"/>
      <c r="FN97" s="56">
        <v>0</v>
      </c>
      <c r="FO97" s="56"/>
      <c r="FP97" s="204"/>
      <c r="FQ97" s="59">
        <f>IF(OR(FQ34=0,FW14=0),0,ABS(1000*FS97/(SQRT(3)*FQ34*FW14)))</f>
        <v>0</v>
      </c>
      <c r="FR97" s="60"/>
      <c r="FS97" s="56">
        <v>0</v>
      </c>
      <c r="FT97" s="56"/>
      <c r="FU97" s="56"/>
      <c r="FV97" s="56">
        <v>0</v>
      </c>
      <c r="FW97" s="56"/>
      <c r="FX97" s="204"/>
      <c r="FY97" s="59">
        <f>IF(OR(FY34=0,GE14=0),0,ABS(1000*GA97/(SQRT(3)*FY34*GE14)))</f>
        <v>0</v>
      </c>
      <c r="FZ97" s="60"/>
      <c r="GA97" s="56">
        <v>0</v>
      </c>
      <c r="GB97" s="56"/>
      <c r="GC97" s="56"/>
      <c r="GD97" s="56">
        <v>0</v>
      </c>
      <c r="GE97" s="56"/>
      <c r="GF97" s="204"/>
      <c r="GG97" s="59">
        <f>IF(OR(GG34=0,GM14=0),0,ABS(1000*GI97/(SQRT(3)*GG34*GM14)))</f>
        <v>0</v>
      </c>
      <c r="GH97" s="60"/>
      <c r="GI97" s="56">
        <v>0</v>
      </c>
      <c r="GJ97" s="56"/>
      <c r="GK97" s="56"/>
      <c r="GL97" s="56">
        <v>0</v>
      </c>
      <c r="GM97" s="56"/>
      <c r="GN97" s="204"/>
      <c r="GO97" s="59">
        <f>IF(OR(GO34=0,GU14=0),0,ABS(1000*GQ97/(SQRT(3)*GO34*GU14)))</f>
        <v>0</v>
      </c>
      <c r="GP97" s="60"/>
      <c r="GQ97" s="56">
        <v>0</v>
      </c>
      <c r="GR97" s="56"/>
      <c r="GS97" s="56"/>
      <c r="GT97" s="56">
        <v>0</v>
      </c>
      <c r="GU97" s="56"/>
      <c r="GV97" s="204"/>
    </row>
    <row r="98" spans="1:204" x14ac:dyDescent="0.2">
      <c r="A98" s="190" t="s">
        <v>126</v>
      </c>
      <c r="B98" s="191"/>
      <c r="C98" s="191"/>
      <c r="D98" s="191"/>
      <c r="E98" s="17"/>
      <c r="F98" s="17"/>
      <c r="G98" s="17"/>
      <c r="H98" s="17"/>
      <c r="I98" s="17"/>
      <c r="J98" s="17"/>
      <c r="K98" s="17"/>
      <c r="L98" s="20"/>
      <c r="M98" s="202" t="s">
        <v>48</v>
      </c>
      <c r="N98" s="203"/>
      <c r="O98" s="194">
        <v>0</v>
      </c>
      <c r="P98" s="194"/>
      <c r="Q98" s="194"/>
      <c r="R98" s="194">
        <v>0</v>
      </c>
      <c r="S98" s="194"/>
      <c r="T98" s="195"/>
      <c r="U98" s="202" t="s">
        <v>48</v>
      </c>
      <c r="V98" s="203"/>
      <c r="W98" s="194">
        <v>0</v>
      </c>
      <c r="X98" s="194"/>
      <c r="Y98" s="194"/>
      <c r="Z98" s="194">
        <v>0</v>
      </c>
      <c r="AA98" s="194"/>
      <c r="AB98" s="195"/>
      <c r="AC98" s="202" t="s">
        <v>48</v>
      </c>
      <c r="AD98" s="203"/>
      <c r="AE98" s="194">
        <v>0</v>
      </c>
      <c r="AF98" s="194"/>
      <c r="AG98" s="194"/>
      <c r="AH98" s="194">
        <v>0</v>
      </c>
      <c r="AI98" s="194"/>
      <c r="AJ98" s="195"/>
      <c r="AK98" s="202" t="s">
        <v>48</v>
      </c>
      <c r="AL98" s="203"/>
      <c r="AM98" s="194">
        <v>0</v>
      </c>
      <c r="AN98" s="194"/>
      <c r="AO98" s="194"/>
      <c r="AP98" s="194">
        <v>0</v>
      </c>
      <c r="AQ98" s="194"/>
      <c r="AR98" s="195"/>
      <c r="AS98" s="202" t="s">
        <v>48</v>
      </c>
      <c r="AT98" s="203"/>
      <c r="AU98" s="194">
        <v>0</v>
      </c>
      <c r="AV98" s="194"/>
      <c r="AW98" s="194"/>
      <c r="AX98" s="194">
        <v>0</v>
      </c>
      <c r="AY98" s="194"/>
      <c r="AZ98" s="195"/>
      <c r="BA98" s="202" t="s">
        <v>48</v>
      </c>
      <c r="BB98" s="203"/>
      <c r="BC98" s="194">
        <v>0</v>
      </c>
      <c r="BD98" s="194"/>
      <c r="BE98" s="194"/>
      <c r="BF98" s="194">
        <v>0</v>
      </c>
      <c r="BG98" s="194"/>
      <c r="BH98" s="195"/>
      <c r="BI98" s="202" t="s">
        <v>48</v>
      </c>
      <c r="BJ98" s="203"/>
      <c r="BK98" s="194">
        <v>0</v>
      </c>
      <c r="BL98" s="194"/>
      <c r="BM98" s="194"/>
      <c r="BN98" s="194">
        <v>0</v>
      </c>
      <c r="BO98" s="194"/>
      <c r="BP98" s="195"/>
      <c r="BQ98" s="202" t="s">
        <v>48</v>
      </c>
      <c r="BR98" s="203"/>
      <c r="BS98" s="194">
        <v>0</v>
      </c>
      <c r="BT98" s="194"/>
      <c r="BU98" s="194"/>
      <c r="BV98" s="194">
        <v>0</v>
      </c>
      <c r="BW98" s="194"/>
      <c r="BX98" s="195"/>
      <c r="BY98" s="202" t="s">
        <v>48</v>
      </c>
      <c r="BZ98" s="203"/>
      <c r="CA98" s="194">
        <v>0</v>
      </c>
      <c r="CB98" s="194"/>
      <c r="CC98" s="194"/>
      <c r="CD98" s="194">
        <v>0</v>
      </c>
      <c r="CE98" s="194"/>
      <c r="CF98" s="195"/>
      <c r="CG98" s="202" t="s">
        <v>48</v>
      </c>
      <c r="CH98" s="203"/>
      <c r="CI98" s="194">
        <v>0</v>
      </c>
      <c r="CJ98" s="194"/>
      <c r="CK98" s="194"/>
      <c r="CL98" s="194">
        <v>0</v>
      </c>
      <c r="CM98" s="194"/>
      <c r="CN98" s="195"/>
      <c r="CO98" s="202" t="s">
        <v>48</v>
      </c>
      <c r="CP98" s="203"/>
      <c r="CQ98" s="194">
        <v>0</v>
      </c>
      <c r="CR98" s="194"/>
      <c r="CS98" s="194"/>
      <c r="CT98" s="194">
        <v>0</v>
      </c>
      <c r="CU98" s="194"/>
      <c r="CV98" s="195"/>
      <c r="CW98" s="202" t="s">
        <v>48</v>
      </c>
      <c r="CX98" s="203"/>
      <c r="CY98" s="194">
        <v>0</v>
      </c>
      <c r="CZ98" s="194"/>
      <c r="DA98" s="194"/>
      <c r="DB98" s="194">
        <v>0</v>
      </c>
      <c r="DC98" s="194"/>
      <c r="DD98" s="195"/>
      <c r="DE98" s="202" t="s">
        <v>48</v>
      </c>
      <c r="DF98" s="203"/>
      <c r="DG98" s="194">
        <v>0</v>
      </c>
      <c r="DH98" s="194"/>
      <c r="DI98" s="194"/>
      <c r="DJ98" s="194">
        <v>0</v>
      </c>
      <c r="DK98" s="194"/>
      <c r="DL98" s="195"/>
      <c r="DM98" s="202" t="s">
        <v>48</v>
      </c>
      <c r="DN98" s="203"/>
      <c r="DO98" s="194">
        <v>0</v>
      </c>
      <c r="DP98" s="194"/>
      <c r="DQ98" s="194"/>
      <c r="DR98" s="194">
        <v>0</v>
      </c>
      <c r="DS98" s="194"/>
      <c r="DT98" s="195"/>
      <c r="DU98" s="202" t="s">
        <v>48</v>
      </c>
      <c r="DV98" s="203"/>
      <c r="DW98" s="194">
        <v>0</v>
      </c>
      <c r="DX98" s="194"/>
      <c r="DY98" s="194"/>
      <c r="DZ98" s="194">
        <v>0</v>
      </c>
      <c r="EA98" s="194"/>
      <c r="EB98" s="195"/>
      <c r="EC98" s="202" t="s">
        <v>48</v>
      </c>
      <c r="ED98" s="203"/>
      <c r="EE98" s="194">
        <v>0</v>
      </c>
      <c r="EF98" s="194"/>
      <c r="EG98" s="194"/>
      <c r="EH98" s="194">
        <v>0</v>
      </c>
      <c r="EI98" s="194"/>
      <c r="EJ98" s="195"/>
      <c r="EK98" s="202" t="s">
        <v>48</v>
      </c>
      <c r="EL98" s="203"/>
      <c r="EM98" s="194">
        <v>0</v>
      </c>
      <c r="EN98" s="194"/>
      <c r="EO98" s="194"/>
      <c r="EP98" s="194">
        <v>0</v>
      </c>
      <c r="EQ98" s="194"/>
      <c r="ER98" s="195"/>
      <c r="ES98" s="202" t="s">
        <v>48</v>
      </c>
      <c r="ET98" s="203"/>
      <c r="EU98" s="194">
        <v>0</v>
      </c>
      <c r="EV98" s="194"/>
      <c r="EW98" s="194"/>
      <c r="EX98" s="194">
        <v>0</v>
      </c>
      <c r="EY98" s="194"/>
      <c r="EZ98" s="195"/>
      <c r="FA98" s="202" t="s">
        <v>48</v>
      </c>
      <c r="FB98" s="203"/>
      <c r="FC98" s="194">
        <v>0</v>
      </c>
      <c r="FD98" s="194"/>
      <c r="FE98" s="194"/>
      <c r="FF98" s="194">
        <v>0</v>
      </c>
      <c r="FG98" s="194"/>
      <c r="FH98" s="195"/>
      <c r="FI98" s="202" t="s">
        <v>48</v>
      </c>
      <c r="FJ98" s="203"/>
      <c r="FK98" s="194">
        <v>0</v>
      </c>
      <c r="FL98" s="194"/>
      <c r="FM98" s="194"/>
      <c r="FN98" s="194">
        <v>0</v>
      </c>
      <c r="FO98" s="194"/>
      <c r="FP98" s="195"/>
      <c r="FQ98" s="202" t="s">
        <v>48</v>
      </c>
      <c r="FR98" s="203"/>
      <c r="FS98" s="194">
        <v>0</v>
      </c>
      <c r="FT98" s="194"/>
      <c r="FU98" s="194"/>
      <c r="FV98" s="194">
        <v>0</v>
      </c>
      <c r="FW98" s="194"/>
      <c r="FX98" s="195"/>
      <c r="FY98" s="202" t="s">
        <v>48</v>
      </c>
      <c r="FZ98" s="203"/>
      <c r="GA98" s="194">
        <v>0</v>
      </c>
      <c r="GB98" s="194"/>
      <c r="GC98" s="194"/>
      <c r="GD98" s="194">
        <v>0</v>
      </c>
      <c r="GE98" s="194"/>
      <c r="GF98" s="195"/>
      <c r="GG98" s="202" t="s">
        <v>48</v>
      </c>
      <c r="GH98" s="203"/>
      <c r="GI98" s="194">
        <v>0</v>
      </c>
      <c r="GJ98" s="194"/>
      <c r="GK98" s="194"/>
      <c r="GL98" s="194">
        <v>0</v>
      </c>
      <c r="GM98" s="194"/>
      <c r="GN98" s="195"/>
      <c r="GO98" s="202" t="s">
        <v>48</v>
      </c>
      <c r="GP98" s="203"/>
      <c r="GQ98" s="194">
        <v>0</v>
      </c>
      <c r="GR98" s="194"/>
      <c r="GS98" s="194"/>
      <c r="GT98" s="194">
        <v>0</v>
      </c>
      <c r="GU98" s="194"/>
      <c r="GV98" s="195"/>
    </row>
    <row r="99" spans="1:204" x14ac:dyDescent="0.2">
      <c r="A99" s="190" t="s">
        <v>127</v>
      </c>
      <c r="B99" s="191"/>
      <c r="C99" s="191"/>
      <c r="D99" s="191"/>
      <c r="E99" s="17"/>
      <c r="F99" s="17"/>
      <c r="G99" s="17"/>
      <c r="H99" s="17"/>
      <c r="I99" s="17"/>
      <c r="J99" s="17"/>
      <c r="K99" s="17"/>
      <c r="L99" s="20"/>
      <c r="M99" s="202" t="s">
        <v>48</v>
      </c>
      <c r="N99" s="203"/>
      <c r="O99" s="194">
        <v>0</v>
      </c>
      <c r="P99" s="194"/>
      <c r="Q99" s="194"/>
      <c r="R99" s="194">
        <v>0</v>
      </c>
      <c r="S99" s="194"/>
      <c r="T99" s="195"/>
      <c r="U99" s="202" t="s">
        <v>48</v>
      </c>
      <c r="V99" s="203"/>
      <c r="W99" s="194">
        <v>0</v>
      </c>
      <c r="X99" s="194"/>
      <c r="Y99" s="194"/>
      <c r="Z99" s="194">
        <v>0</v>
      </c>
      <c r="AA99" s="194"/>
      <c r="AB99" s="195"/>
      <c r="AC99" s="202" t="s">
        <v>48</v>
      </c>
      <c r="AD99" s="203"/>
      <c r="AE99" s="194">
        <v>0</v>
      </c>
      <c r="AF99" s="194"/>
      <c r="AG99" s="194"/>
      <c r="AH99" s="194">
        <v>0</v>
      </c>
      <c r="AI99" s="194"/>
      <c r="AJ99" s="195"/>
      <c r="AK99" s="202" t="s">
        <v>48</v>
      </c>
      <c r="AL99" s="203"/>
      <c r="AM99" s="194">
        <v>0</v>
      </c>
      <c r="AN99" s="194"/>
      <c r="AO99" s="194"/>
      <c r="AP99" s="194">
        <v>0</v>
      </c>
      <c r="AQ99" s="194"/>
      <c r="AR99" s="195"/>
      <c r="AS99" s="202" t="s">
        <v>48</v>
      </c>
      <c r="AT99" s="203"/>
      <c r="AU99" s="194">
        <v>0</v>
      </c>
      <c r="AV99" s="194"/>
      <c r="AW99" s="194"/>
      <c r="AX99" s="194">
        <v>0</v>
      </c>
      <c r="AY99" s="194"/>
      <c r="AZ99" s="195"/>
      <c r="BA99" s="202" t="s">
        <v>48</v>
      </c>
      <c r="BB99" s="203"/>
      <c r="BC99" s="194">
        <v>0</v>
      </c>
      <c r="BD99" s="194"/>
      <c r="BE99" s="194"/>
      <c r="BF99" s="194">
        <v>0</v>
      </c>
      <c r="BG99" s="194"/>
      <c r="BH99" s="195"/>
      <c r="BI99" s="202" t="s">
        <v>48</v>
      </c>
      <c r="BJ99" s="203"/>
      <c r="BK99" s="194">
        <v>0</v>
      </c>
      <c r="BL99" s="194"/>
      <c r="BM99" s="194"/>
      <c r="BN99" s="194">
        <v>0</v>
      </c>
      <c r="BO99" s="194"/>
      <c r="BP99" s="195"/>
      <c r="BQ99" s="202" t="s">
        <v>48</v>
      </c>
      <c r="BR99" s="203"/>
      <c r="BS99" s="194">
        <v>0</v>
      </c>
      <c r="BT99" s="194"/>
      <c r="BU99" s="194"/>
      <c r="BV99" s="194">
        <v>0</v>
      </c>
      <c r="BW99" s="194"/>
      <c r="BX99" s="195"/>
      <c r="BY99" s="202" t="s">
        <v>48</v>
      </c>
      <c r="BZ99" s="203"/>
      <c r="CA99" s="194">
        <v>0</v>
      </c>
      <c r="CB99" s="194"/>
      <c r="CC99" s="194"/>
      <c r="CD99" s="194">
        <v>0</v>
      </c>
      <c r="CE99" s="194"/>
      <c r="CF99" s="195"/>
      <c r="CG99" s="202" t="s">
        <v>48</v>
      </c>
      <c r="CH99" s="203"/>
      <c r="CI99" s="194">
        <v>0</v>
      </c>
      <c r="CJ99" s="194"/>
      <c r="CK99" s="194"/>
      <c r="CL99" s="194">
        <v>0</v>
      </c>
      <c r="CM99" s="194"/>
      <c r="CN99" s="195"/>
      <c r="CO99" s="202" t="s">
        <v>48</v>
      </c>
      <c r="CP99" s="203"/>
      <c r="CQ99" s="194">
        <v>0</v>
      </c>
      <c r="CR99" s="194"/>
      <c r="CS99" s="194"/>
      <c r="CT99" s="194">
        <v>0</v>
      </c>
      <c r="CU99" s="194"/>
      <c r="CV99" s="195"/>
      <c r="CW99" s="202" t="s">
        <v>48</v>
      </c>
      <c r="CX99" s="203"/>
      <c r="CY99" s="194">
        <v>0</v>
      </c>
      <c r="CZ99" s="194"/>
      <c r="DA99" s="194"/>
      <c r="DB99" s="194">
        <v>0</v>
      </c>
      <c r="DC99" s="194"/>
      <c r="DD99" s="195"/>
      <c r="DE99" s="202" t="s">
        <v>48</v>
      </c>
      <c r="DF99" s="203"/>
      <c r="DG99" s="194">
        <v>0</v>
      </c>
      <c r="DH99" s="194"/>
      <c r="DI99" s="194"/>
      <c r="DJ99" s="194">
        <v>0</v>
      </c>
      <c r="DK99" s="194"/>
      <c r="DL99" s="195"/>
      <c r="DM99" s="202" t="s">
        <v>48</v>
      </c>
      <c r="DN99" s="203"/>
      <c r="DO99" s="194">
        <v>0</v>
      </c>
      <c r="DP99" s="194"/>
      <c r="DQ99" s="194"/>
      <c r="DR99" s="194">
        <v>0</v>
      </c>
      <c r="DS99" s="194"/>
      <c r="DT99" s="195"/>
      <c r="DU99" s="202" t="s">
        <v>48</v>
      </c>
      <c r="DV99" s="203"/>
      <c r="DW99" s="194">
        <v>0</v>
      </c>
      <c r="DX99" s="194"/>
      <c r="DY99" s="194"/>
      <c r="DZ99" s="194">
        <v>0</v>
      </c>
      <c r="EA99" s="194"/>
      <c r="EB99" s="195"/>
      <c r="EC99" s="202" t="s">
        <v>48</v>
      </c>
      <c r="ED99" s="203"/>
      <c r="EE99" s="194">
        <v>0</v>
      </c>
      <c r="EF99" s="194"/>
      <c r="EG99" s="194"/>
      <c r="EH99" s="194">
        <v>0</v>
      </c>
      <c r="EI99" s="194"/>
      <c r="EJ99" s="195"/>
      <c r="EK99" s="202" t="s">
        <v>48</v>
      </c>
      <c r="EL99" s="203"/>
      <c r="EM99" s="194">
        <v>0</v>
      </c>
      <c r="EN99" s="194"/>
      <c r="EO99" s="194"/>
      <c r="EP99" s="194">
        <v>0</v>
      </c>
      <c r="EQ99" s="194"/>
      <c r="ER99" s="195"/>
      <c r="ES99" s="202" t="s">
        <v>48</v>
      </c>
      <c r="ET99" s="203"/>
      <c r="EU99" s="194">
        <v>0</v>
      </c>
      <c r="EV99" s="194"/>
      <c r="EW99" s="194"/>
      <c r="EX99" s="194">
        <v>0</v>
      </c>
      <c r="EY99" s="194"/>
      <c r="EZ99" s="195"/>
      <c r="FA99" s="202" t="s">
        <v>48</v>
      </c>
      <c r="FB99" s="203"/>
      <c r="FC99" s="194">
        <v>0</v>
      </c>
      <c r="FD99" s="194"/>
      <c r="FE99" s="194"/>
      <c r="FF99" s="194">
        <v>0</v>
      </c>
      <c r="FG99" s="194"/>
      <c r="FH99" s="195"/>
      <c r="FI99" s="202" t="s">
        <v>48</v>
      </c>
      <c r="FJ99" s="203"/>
      <c r="FK99" s="194">
        <v>0</v>
      </c>
      <c r="FL99" s="194"/>
      <c r="FM99" s="194"/>
      <c r="FN99" s="194">
        <v>0</v>
      </c>
      <c r="FO99" s="194"/>
      <c r="FP99" s="195"/>
      <c r="FQ99" s="202" t="s">
        <v>48</v>
      </c>
      <c r="FR99" s="203"/>
      <c r="FS99" s="194">
        <v>0</v>
      </c>
      <c r="FT99" s="194"/>
      <c r="FU99" s="194"/>
      <c r="FV99" s="194">
        <v>0</v>
      </c>
      <c r="FW99" s="194"/>
      <c r="FX99" s="195"/>
      <c r="FY99" s="202" t="s">
        <v>48</v>
      </c>
      <c r="FZ99" s="203"/>
      <c r="GA99" s="194">
        <v>0</v>
      </c>
      <c r="GB99" s="194"/>
      <c r="GC99" s="194"/>
      <c r="GD99" s="194">
        <v>0</v>
      </c>
      <c r="GE99" s="194"/>
      <c r="GF99" s="195"/>
      <c r="GG99" s="202" t="s">
        <v>48</v>
      </c>
      <c r="GH99" s="203"/>
      <c r="GI99" s="194">
        <v>0</v>
      </c>
      <c r="GJ99" s="194"/>
      <c r="GK99" s="194"/>
      <c r="GL99" s="194">
        <v>0</v>
      </c>
      <c r="GM99" s="194"/>
      <c r="GN99" s="195"/>
      <c r="GO99" s="202" t="s">
        <v>48</v>
      </c>
      <c r="GP99" s="203"/>
      <c r="GQ99" s="194">
        <v>0</v>
      </c>
      <c r="GR99" s="194"/>
      <c r="GS99" s="194"/>
      <c r="GT99" s="194">
        <v>0</v>
      </c>
      <c r="GU99" s="194"/>
      <c r="GV99" s="195"/>
    </row>
    <row r="100" spans="1:204" ht="13.5" thickBot="1" x14ac:dyDescent="0.25">
      <c r="A100" s="209" t="s">
        <v>128</v>
      </c>
      <c r="B100" s="210"/>
      <c r="C100" s="210"/>
      <c r="D100" s="210"/>
      <c r="E100" s="211"/>
      <c r="F100" s="211"/>
      <c r="G100" s="211"/>
      <c r="H100" s="211"/>
      <c r="I100" s="211"/>
      <c r="J100" s="211"/>
      <c r="K100" s="211"/>
      <c r="L100" s="212"/>
      <c r="M100" s="207"/>
      <c r="N100" s="208"/>
      <c r="O100" s="205">
        <f>SUM(O88:Q99)</f>
        <v>7.2000026702880859E-2</v>
      </c>
      <c r="P100" s="205"/>
      <c r="Q100" s="205"/>
      <c r="R100" s="205">
        <f>SUM(R88:T99)</f>
        <v>-9.5999911427497864E-2</v>
      </c>
      <c r="S100" s="205"/>
      <c r="T100" s="206"/>
      <c r="U100" s="207"/>
      <c r="V100" s="208"/>
      <c r="W100" s="205">
        <f>SUM(W88:Y99)</f>
        <v>-1.3999924063682556E-2</v>
      </c>
      <c r="X100" s="205"/>
      <c r="Y100" s="205"/>
      <c r="Z100" s="205">
        <f>SUM(Z88:AB99)</f>
        <v>-2.8000080958008766E-2</v>
      </c>
      <c r="AA100" s="205"/>
      <c r="AB100" s="206"/>
      <c r="AC100" s="207"/>
      <c r="AD100" s="208"/>
      <c r="AE100" s="205">
        <f>SUM(AE88:AG99)</f>
        <v>-2.0999999716877937E-2</v>
      </c>
      <c r="AF100" s="205"/>
      <c r="AG100" s="205"/>
      <c r="AH100" s="205">
        <f>SUM(AH88:AJ99)</f>
        <v>-0.12900000996887684</v>
      </c>
      <c r="AI100" s="205"/>
      <c r="AJ100" s="206"/>
      <c r="AK100" s="207"/>
      <c r="AL100" s="208"/>
      <c r="AM100" s="205">
        <f>SUM(AM88:AO99)</f>
        <v>-2.4000035598874092E-2</v>
      </c>
      <c r="AN100" s="205"/>
      <c r="AO100" s="205"/>
      <c r="AP100" s="205">
        <f>SUM(AP88:AR99)</f>
        <v>-1.5999974682927132E-2</v>
      </c>
      <c r="AQ100" s="205"/>
      <c r="AR100" s="206"/>
      <c r="AS100" s="207"/>
      <c r="AT100" s="208"/>
      <c r="AU100" s="205">
        <f>SUM(AU88:AW99)</f>
        <v>-4.1000068187713623E-2</v>
      </c>
      <c r="AV100" s="205"/>
      <c r="AW100" s="205"/>
      <c r="AX100" s="205">
        <f>SUM(AX88:AZ99)</f>
        <v>1.1999933049082756E-2</v>
      </c>
      <c r="AY100" s="205"/>
      <c r="AZ100" s="206"/>
      <c r="BA100" s="207"/>
      <c r="BB100" s="208"/>
      <c r="BC100" s="205">
        <f>SUM(BC88:BE99)</f>
        <v>7.699999026954174E-2</v>
      </c>
      <c r="BD100" s="205"/>
      <c r="BE100" s="205"/>
      <c r="BF100" s="205">
        <f>SUM(BF88:BH99)</f>
        <v>-6.7000003531575203E-2</v>
      </c>
      <c r="BG100" s="205"/>
      <c r="BH100" s="206"/>
      <c r="BI100" s="207"/>
      <c r="BJ100" s="208"/>
      <c r="BK100" s="205">
        <f>SUM(BK88:BM99)</f>
        <v>3.5999929532408714E-2</v>
      </c>
      <c r="BL100" s="205"/>
      <c r="BM100" s="205"/>
      <c r="BN100" s="205">
        <f>SUM(BN88:BP99)</f>
        <v>1.6763806343078613E-8</v>
      </c>
      <c r="BO100" s="205"/>
      <c r="BP100" s="206"/>
      <c r="BQ100" s="207"/>
      <c r="BR100" s="208"/>
      <c r="BS100" s="205">
        <f>SUM(BS88:BU99)</f>
        <v>3.4000054001808167E-2</v>
      </c>
      <c r="BT100" s="205"/>
      <c r="BU100" s="205"/>
      <c r="BV100" s="205">
        <f>SUM(BV88:BX99)</f>
        <v>6.999996118247509E-2</v>
      </c>
      <c r="BW100" s="205"/>
      <c r="BX100" s="206"/>
      <c r="BY100" s="207"/>
      <c r="BZ100" s="208"/>
      <c r="CA100" s="205">
        <f>SUM(CA88:CC99)</f>
        <v>-0.42700009234249592</v>
      </c>
      <c r="CB100" s="205"/>
      <c r="CC100" s="205"/>
      <c r="CD100" s="205">
        <f>SUM(CD88:CF99)</f>
        <v>-0.14800004847347736</v>
      </c>
      <c r="CE100" s="205"/>
      <c r="CF100" s="206"/>
      <c r="CG100" s="207"/>
      <c r="CH100" s="208"/>
      <c r="CI100" s="205">
        <f>SUM(CI88:CK99)</f>
        <v>-6.6999943926930428E-2</v>
      </c>
      <c r="CJ100" s="205"/>
      <c r="CK100" s="205"/>
      <c r="CL100" s="205">
        <f>SUM(CL88:CN99)</f>
        <v>-4.5000018551945686E-2</v>
      </c>
      <c r="CM100" s="205"/>
      <c r="CN100" s="206"/>
      <c r="CO100" s="207"/>
      <c r="CP100" s="208"/>
      <c r="CQ100" s="205">
        <f>SUM(CQ88:CS99)</f>
        <v>-5.5000068619847298E-2</v>
      </c>
      <c r="CR100" s="205"/>
      <c r="CS100" s="205"/>
      <c r="CT100" s="205">
        <f>SUM(CT88:CV99)</f>
        <v>-8.8000001385807991E-2</v>
      </c>
      <c r="CU100" s="205"/>
      <c r="CV100" s="206"/>
      <c r="CW100" s="207"/>
      <c r="CX100" s="208"/>
      <c r="CY100" s="205">
        <f>SUM(CY88:DA99)</f>
        <v>4.6000063419342041E-2</v>
      </c>
      <c r="CZ100" s="205"/>
      <c r="DA100" s="205"/>
      <c r="DB100" s="205">
        <f>SUM(DB88:DD99)</f>
        <v>-7.0000160485506058E-3</v>
      </c>
      <c r="DC100" s="205"/>
      <c r="DD100" s="206"/>
      <c r="DE100" s="207"/>
      <c r="DF100" s="208"/>
      <c r="DG100" s="205">
        <f>SUM(DG88:DI99)</f>
        <v>8.9406967163085938E-8</v>
      </c>
      <c r="DH100" s="205"/>
      <c r="DI100" s="205"/>
      <c r="DJ100" s="205">
        <f>SUM(DJ88:DL99)</f>
        <v>2.40000169724226E-2</v>
      </c>
      <c r="DK100" s="205"/>
      <c r="DL100" s="206"/>
      <c r="DM100" s="207"/>
      <c r="DN100" s="208"/>
      <c r="DO100" s="205">
        <f>SUM(DO88:DQ99)</f>
        <v>2.3999897763133049E-2</v>
      </c>
      <c r="DP100" s="205"/>
      <c r="DQ100" s="205"/>
      <c r="DR100" s="205">
        <f>SUM(DR88:DT99)</f>
        <v>2.9000042006373405E-2</v>
      </c>
      <c r="DS100" s="205"/>
      <c r="DT100" s="206"/>
      <c r="DU100" s="207"/>
      <c r="DV100" s="208"/>
      <c r="DW100" s="205">
        <f>SUM(DW88:DY99)</f>
        <v>-2.4000110104680061E-2</v>
      </c>
      <c r="DX100" s="205"/>
      <c r="DY100" s="205"/>
      <c r="DZ100" s="205">
        <f>SUM(DZ88:EB99)</f>
        <v>4.1000029072165489E-2</v>
      </c>
      <c r="EA100" s="205"/>
      <c r="EB100" s="206"/>
      <c r="EC100" s="207"/>
      <c r="ED100" s="208"/>
      <c r="EE100" s="205">
        <f>SUM(EE88:EG99)</f>
        <v>1.9999993965029716E-2</v>
      </c>
      <c r="EF100" s="205"/>
      <c r="EG100" s="205"/>
      <c r="EH100" s="205">
        <f>SUM(EH88:EJ99)</f>
        <v>7.9999921843409538E-2</v>
      </c>
      <c r="EI100" s="205"/>
      <c r="EJ100" s="206"/>
      <c r="EK100" s="207"/>
      <c r="EL100" s="208"/>
      <c r="EM100" s="205">
        <f>SUM(EM88:EO99)</f>
        <v>3.9000032469630241E-2</v>
      </c>
      <c r="EN100" s="205"/>
      <c r="EO100" s="205"/>
      <c r="EP100" s="205">
        <f>SUM(EP88:ER99)</f>
        <v>-1.4000000432133675E-2</v>
      </c>
      <c r="EQ100" s="205"/>
      <c r="ER100" s="206"/>
      <c r="ES100" s="207"/>
      <c r="ET100" s="208"/>
      <c r="EU100" s="205">
        <f>SUM(EU88:EW99)</f>
        <v>6.2999961897730827E-2</v>
      </c>
      <c r="EV100" s="205"/>
      <c r="EW100" s="205"/>
      <c r="EX100" s="205">
        <f>SUM(EX88:EZ99)</f>
        <v>9.9999736994504929E-3</v>
      </c>
      <c r="EY100" s="205"/>
      <c r="EZ100" s="206"/>
      <c r="FA100" s="207"/>
      <c r="FB100" s="208"/>
      <c r="FC100" s="205">
        <f>SUM(FC88:FE99)</f>
        <v>5.0999877974390984E-2</v>
      </c>
      <c r="FD100" s="205"/>
      <c r="FE100" s="205"/>
      <c r="FF100" s="205">
        <f>SUM(FF88:FH99)</f>
        <v>9.599996916949749E-2</v>
      </c>
      <c r="FG100" s="205"/>
      <c r="FH100" s="206"/>
      <c r="FI100" s="207"/>
      <c r="FJ100" s="208"/>
      <c r="FK100" s="205">
        <f>SUM(FK88:FM99)</f>
        <v>-3.3000009134411812E-2</v>
      </c>
      <c r="FL100" s="205"/>
      <c r="FM100" s="205"/>
      <c r="FN100" s="205">
        <f>SUM(FN88:FP99)</f>
        <v>0.14200001768767834</v>
      </c>
      <c r="FO100" s="205"/>
      <c r="FP100" s="206"/>
      <c r="FQ100" s="207"/>
      <c r="FR100" s="208"/>
      <c r="FS100" s="205">
        <f>SUM(FS88:FU99)</f>
        <v>-2.3999884724617004E-2</v>
      </c>
      <c r="FT100" s="205"/>
      <c r="FU100" s="205"/>
      <c r="FV100" s="205">
        <f>SUM(FV88:FX99)</f>
        <v>0.14899998717010021</v>
      </c>
      <c r="FW100" s="205"/>
      <c r="FX100" s="206"/>
      <c r="FY100" s="207"/>
      <c r="FZ100" s="208"/>
      <c r="GA100" s="205">
        <f>SUM(GA88:GC99)</f>
        <v>3.2000040635466576E-2</v>
      </c>
      <c r="GB100" s="205"/>
      <c r="GC100" s="205"/>
      <c r="GD100" s="205">
        <f>SUM(GD88:GF99)</f>
        <v>1.6999958083033562E-2</v>
      </c>
      <c r="GE100" s="205"/>
      <c r="GF100" s="206"/>
      <c r="GG100" s="207"/>
      <c r="GH100" s="208"/>
      <c r="GI100" s="205">
        <f>SUM(GI88:GK99)</f>
        <v>7.499990426003933E-2</v>
      </c>
      <c r="GJ100" s="205"/>
      <c r="GK100" s="205"/>
      <c r="GL100" s="205">
        <f>SUM(GL88:GN99)</f>
        <v>5.0999974831938744E-2</v>
      </c>
      <c r="GM100" s="205"/>
      <c r="GN100" s="206"/>
      <c r="GO100" s="207"/>
      <c r="GP100" s="208"/>
      <c r="GQ100" s="205">
        <f>SUM(GQ88:GS99)</f>
        <v>-6.6999824717640877E-2</v>
      </c>
      <c r="GR100" s="205"/>
      <c r="GS100" s="205"/>
      <c r="GT100" s="205">
        <f>SUM(GT88:GV99)</f>
        <v>-7.0999981835484505E-2</v>
      </c>
      <c r="GU100" s="205"/>
      <c r="GV100" s="206"/>
    </row>
    <row r="101" spans="1:204" ht="13.5" thickBot="1" x14ac:dyDescent="0.25">
      <c r="A101" s="217" t="s">
        <v>129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9"/>
      <c r="M101" s="215"/>
      <c r="N101" s="216"/>
      <c r="O101" s="213">
        <f>SUM(O56:Q68)+SUM(O71:Q85)+SUM(O88:Q99)</f>
        <v>-0.30599990487098694</v>
      </c>
      <c r="P101" s="213"/>
      <c r="Q101" s="213"/>
      <c r="R101" s="213">
        <f>SUM(R56:T68)+SUM(R71:T85)+SUM(R88:T99)</f>
        <v>-0.45399992167949677</v>
      </c>
      <c r="S101" s="213"/>
      <c r="T101" s="214"/>
      <c r="U101" s="215"/>
      <c r="V101" s="216"/>
      <c r="W101" s="213">
        <f>SUM(W56:Y68)+SUM(W71:Y85)+SUM(W88:Y99)</f>
        <v>-0.17400001734495163</v>
      </c>
      <c r="X101" s="213"/>
      <c r="Y101" s="213"/>
      <c r="Z101" s="213">
        <f>SUM(Z56:AB68)+SUM(Z71:AB85)+SUM(Z88:AB99)</f>
        <v>2.0999951288104057E-2</v>
      </c>
      <c r="AA101" s="213"/>
      <c r="AB101" s="214"/>
      <c r="AC101" s="215"/>
      <c r="AD101" s="216"/>
      <c r="AE101" s="213">
        <f>SUM(AE56:AG68)+SUM(AE71:AG85)+SUM(AE88:AG99)</f>
        <v>-6.6999757662415504E-2</v>
      </c>
      <c r="AF101" s="213"/>
      <c r="AG101" s="213"/>
      <c r="AH101" s="213">
        <f>SUM(AH56:AJ68)+SUM(AH71:AJ85)+SUM(AH88:AJ99)</f>
        <v>-0.10000001825392246</v>
      </c>
      <c r="AI101" s="213"/>
      <c r="AJ101" s="214"/>
      <c r="AK101" s="215"/>
      <c r="AL101" s="216"/>
      <c r="AM101" s="213">
        <f>SUM(AM56:AO68)+SUM(AM71:AO85)+SUM(AM88:AO99)</f>
        <v>0.1240000631660223</v>
      </c>
      <c r="AN101" s="213"/>
      <c r="AO101" s="213"/>
      <c r="AP101" s="213">
        <f>SUM(AP56:AR68)+SUM(AP71:AR85)+SUM(AP88:AR99)</f>
        <v>0.25000001303851604</v>
      </c>
      <c r="AQ101" s="213"/>
      <c r="AR101" s="214"/>
      <c r="AS101" s="215"/>
      <c r="AT101" s="216"/>
      <c r="AU101" s="213">
        <f>SUM(AU56:AW68)+SUM(AU71:AW85)+SUM(AU88:AW99)</f>
        <v>0.18299970775842667</v>
      </c>
      <c r="AV101" s="213"/>
      <c r="AW101" s="213"/>
      <c r="AX101" s="213">
        <f>SUM(AX56:AZ68)+SUM(AX71:AZ85)+SUM(AX88:AZ99)</f>
        <v>-0.28700005449354649</v>
      </c>
      <c r="AY101" s="213"/>
      <c r="AZ101" s="214"/>
      <c r="BA101" s="215"/>
      <c r="BB101" s="216"/>
      <c r="BC101" s="213">
        <f>SUM(BC56:BE68)+SUM(BC71:BE85)+SUM(BC88:BE99)</f>
        <v>0.42900002188980579</v>
      </c>
      <c r="BD101" s="213"/>
      <c r="BE101" s="213"/>
      <c r="BF101" s="213">
        <f>SUM(BF56:BH68)+SUM(BF71:BH85)+SUM(BF88:BH99)</f>
        <v>-0.46200003102421761</v>
      </c>
      <c r="BG101" s="213"/>
      <c r="BH101" s="214"/>
      <c r="BI101" s="215"/>
      <c r="BJ101" s="216"/>
      <c r="BK101" s="213">
        <f>SUM(BK56:BM68)+SUM(BK71:BM85)+SUM(BK88:BM99)</f>
        <v>3.7000039592385292E-2</v>
      </c>
      <c r="BL101" s="213"/>
      <c r="BM101" s="213"/>
      <c r="BN101" s="213">
        <f>SUM(BN56:BP68)+SUM(BN71:BP85)+SUM(BN88:BP99)</f>
        <v>8.1000054255127907E-2</v>
      </c>
      <c r="BO101" s="213"/>
      <c r="BP101" s="214"/>
      <c r="BQ101" s="215"/>
      <c r="BR101" s="216"/>
      <c r="BS101" s="213">
        <f>SUM(BS56:BU68)+SUM(BS71:BU85)+SUM(BS88:BU99)</f>
        <v>8.9000288397073746E-2</v>
      </c>
      <c r="BT101" s="213"/>
      <c r="BU101" s="213"/>
      <c r="BV101" s="213">
        <f>SUM(BV56:BX68)+SUM(BV71:BX85)+SUM(BV88:BX99)</f>
        <v>0.19100003875792027</v>
      </c>
      <c r="BW101" s="213"/>
      <c r="BX101" s="214"/>
      <c r="BY101" s="215"/>
      <c r="BZ101" s="216"/>
      <c r="CA101" s="213">
        <f>SUM(CA56:CC68)+SUM(CA71:CC85)+SUM(CA88:CC99)</f>
        <v>7.0999829098582268E-2</v>
      </c>
      <c r="CB101" s="213"/>
      <c r="CC101" s="213"/>
      <c r="CD101" s="213">
        <f>SUM(CD56:CF68)+SUM(CD71:CF85)+SUM(CD88:CF99)</f>
        <v>0.34799997322261333</v>
      </c>
      <c r="CE101" s="213"/>
      <c r="CF101" s="214"/>
      <c r="CG101" s="215"/>
      <c r="CH101" s="216"/>
      <c r="CI101" s="213">
        <f>SUM(CI56:CK68)+SUM(CI71:CK85)+SUM(CI88:CK99)</f>
        <v>-0.24799996055662632</v>
      </c>
      <c r="CJ101" s="213"/>
      <c r="CK101" s="213"/>
      <c r="CL101" s="213">
        <f>SUM(CL56:CN68)+SUM(CL71:CN85)+SUM(CL88:CN99)</f>
        <v>-4.8000054433941841E-2</v>
      </c>
      <c r="CM101" s="213"/>
      <c r="CN101" s="214"/>
      <c r="CO101" s="215"/>
      <c r="CP101" s="216"/>
      <c r="CQ101" s="213">
        <f>SUM(CQ56:CS68)+SUM(CQ71:CS85)+SUM(CQ88:CS99)</f>
        <v>-0.2039999607950449</v>
      </c>
      <c r="CR101" s="213"/>
      <c r="CS101" s="213"/>
      <c r="CT101" s="213">
        <f>SUM(CT56:CV68)+SUM(CT71:CV85)+SUM(CT88:CV99)</f>
        <v>-5.5999916046857834E-2</v>
      </c>
      <c r="CU101" s="213"/>
      <c r="CV101" s="214"/>
      <c r="CW101" s="215"/>
      <c r="CX101" s="216"/>
      <c r="CY101" s="213">
        <f>SUM(CY56:DA68)+SUM(CY71:DA85)+SUM(CY88:DA99)</f>
        <v>-0.12399984151124954</v>
      </c>
      <c r="CZ101" s="213"/>
      <c r="DA101" s="213"/>
      <c r="DB101" s="213">
        <f>SUM(DB56:DD68)+SUM(DB71:DD85)+SUM(DB88:DD99)</f>
        <v>0.15100005082786083</v>
      </c>
      <c r="DC101" s="213"/>
      <c r="DD101" s="214"/>
      <c r="DE101" s="215"/>
      <c r="DF101" s="216"/>
      <c r="DG101" s="213">
        <f>SUM(DG56:DI68)+SUM(DG71:DI85)+SUM(DG88:DI99)</f>
        <v>0.49300014972686768</v>
      </c>
      <c r="DH101" s="213"/>
      <c r="DI101" s="213"/>
      <c r="DJ101" s="213">
        <f>SUM(DJ56:DL68)+SUM(DJ71:DL85)+SUM(DJ88:DL99)</f>
        <v>0.59950018487870693</v>
      </c>
      <c r="DK101" s="213"/>
      <c r="DL101" s="214"/>
      <c r="DM101" s="215"/>
      <c r="DN101" s="216"/>
      <c r="DO101" s="213">
        <f>SUM(DO56:DQ68)+SUM(DO71:DQ85)+SUM(DO88:DQ99)</f>
        <v>-0.89600039832293987</v>
      </c>
      <c r="DP101" s="213"/>
      <c r="DQ101" s="213"/>
      <c r="DR101" s="213">
        <f>SUM(DR56:DT68)+SUM(DR71:DT85)+SUM(DR88:DT99)</f>
        <v>-0.40999985672533512</v>
      </c>
      <c r="DS101" s="213"/>
      <c r="DT101" s="214"/>
      <c r="DU101" s="215"/>
      <c r="DV101" s="216"/>
      <c r="DW101" s="213">
        <f>SUM(DW56:DY68)+SUM(DW71:DY85)+SUM(DW88:DY99)</f>
        <v>9.8999900743365288E-2</v>
      </c>
      <c r="DX101" s="213"/>
      <c r="DY101" s="213"/>
      <c r="DZ101" s="213">
        <f>SUM(DZ56:EB68)+SUM(DZ71:EB85)+SUM(DZ88:EB99)</f>
        <v>0.14400020428001881</v>
      </c>
      <c r="EA101" s="213"/>
      <c r="EB101" s="214"/>
      <c r="EC101" s="215"/>
      <c r="ED101" s="216"/>
      <c r="EE101" s="213">
        <f>SUM(EE56:EG68)+SUM(EE71:EG85)+SUM(EE88:EG99)</f>
        <v>-3.9000006392598152E-2</v>
      </c>
      <c r="EF101" s="213"/>
      <c r="EG101" s="213"/>
      <c r="EH101" s="213">
        <f>SUM(EH56:EJ68)+SUM(EH71:EJ85)+SUM(EH88:EJ99)</f>
        <v>6.3000069931149483E-2</v>
      </c>
      <c r="EI101" s="213"/>
      <c r="EJ101" s="214"/>
      <c r="EK101" s="215"/>
      <c r="EL101" s="216"/>
      <c r="EM101" s="213">
        <f>SUM(EM56:EO68)+SUM(EM71:EO85)+SUM(EM88:EO99)</f>
        <v>-2.7998331934213638E-3</v>
      </c>
      <c r="EN101" s="213"/>
      <c r="EO101" s="213"/>
      <c r="EP101" s="213">
        <f>SUM(EP56:ER68)+SUM(EP71:ER85)+SUM(EP88:ER99)</f>
        <v>0.1209999080747366</v>
      </c>
      <c r="EQ101" s="213"/>
      <c r="ER101" s="214"/>
      <c r="ES101" s="215"/>
      <c r="ET101" s="216"/>
      <c r="EU101" s="213">
        <f>SUM(EU56:EW68)+SUM(EU71:EW85)+SUM(EU88:EW99)</f>
        <v>0.14899993501603603</v>
      </c>
      <c r="EV101" s="213"/>
      <c r="EW101" s="213"/>
      <c r="EX101" s="213">
        <f>SUM(EX56:EZ68)+SUM(EX71:EZ85)+SUM(EX88:EZ99)</f>
        <v>0.39000010304152966</v>
      </c>
      <c r="EY101" s="213"/>
      <c r="EZ101" s="214"/>
      <c r="FA101" s="215"/>
      <c r="FB101" s="216"/>
      <c r="FC101" s="213">
        <f>SUM(FC56:FE68)+SUM(FC71:FE85)+SUM(FC88:FE99)</f>
        <v>-8.9999796822667122E-2</v>
      </c>
      <c r="FD101" s="213"/>
      <c r="FE101" s="213"/>
      <c r="FF101" s="213">
        <f>SUM(FF56:FH68)+SUM(FF71:FH85)+SUM(FF88:FH99)</f>
        <v>-2.3000279441475868E-2</v>
      </c>
      <c r="FG101" s="213"/>
      <c r="FH101" s="214"/>
      <c r="FI101" s="215"/>
      <c r="FJ101" s="216"/>
      <c r="FK101" s="213">
        <f>SUM(FK56:FM68)+SUM(FK71:FM85)+SUM(FK88:FM99)</f>
        <v>-0.35999991558492184</v>
      </c>
      <c r="FL101" s="213"/>
      <c r="FM101" s="213"/>
      <c r="FN101" s="213">
        <f>SUM(FN56:FP68)+SUM(FN71:FP85)+SUM(FN88:FP99)</f>
        <v>0.22699992917478085</v>
      </c>
      <c r="FO101" s="213"/>
      <c r="FP101" s="214"/>
      <c r="FQ101" s="215"/>
      <c r="FR101" s="216"/>
      <c r="FS101" s="213">
        <f>SUM(FS56:FU68)+SUM(FS71:FU85)+SUM(FS88:FU99)</f>
        <v>0.15700032562017441</v>
      </c>
      <c r="FT101" s="213"/>
      <c r="FU101" s="213"/>
      <c r="FV101" s="213">
        <f>SUM(FV56:FX68)+SUM(FV71:FX85)+SUM(FV88:FX99)</f>
        <v>0.19799994491040707</v>
      </c>
      <c r="FW101" s="213"/>
      <c r="FX101" s="214"/>
      <c r="FY101" s="215"/>
      <c r="FZ101" s="216"/>
      <c r="GA101" s="213">
        <f>SUM(GA56:GC68)+SUM(GA71:GC85)+SUM(GA88:GC99)</f>
        <v>0.26900017447769642</v>
      </c>
      <c r="GB101" s="213"/>
      <c r="GC101" s="213"/>
      <c r="GD101" s="213">
        <f>SUM(GD56:GF68)+SUM(GD71:GF85)+SUM(GD88:GF99)</f>
        <v>0.20999994687736034</v>
      </c>
      <c r="GE101" s="213"/>
      <c r="GF101" s="214"/>
      <c r="GG101" s="215"/>
      <c r="GH101" s="216"/>
      <c r="GI101" s="213">
        <f>SUM(GI56:GK68)+SUM(GI71:GK85)+SUM(GI88:GK99)</f>
        <v>2.199987880885601E-2</v>
      </c>
      <c r="GJ101" s="213"/>
      <c r="GK101" s="213"/>
      <c r="GL101" s="213">
        <f>SUM(GL56:GN68)+SUM(GL71:GN85)+SUM(GL88:GN99)</f>
        <v>0.18699988909065723</v>
      </c>
      <c r="GM101" s="213"/>
      <c r="GN101" s="214"/>
      <c r="GO101" s="215"/>
      <c r="GP101" s="216"/>
      <c r="GQ101" s="213">
        <f>SUM(GQ56:GS68)+SUM(GQ71:GS85)+SUM(GQ88:GS99)</f>
        <v>-0.40999962575733662</v>
      </c>
      <c r="GR101" s="213"/>
      <c r="GS101" s="213"/>
      <c r="GT101" s="213">
        <f>SUM(GT56:GV68)+SUM(GT71:GV85)+SUM(GT88:GV99)</f>
        <v>-0.4690000731498003</v>
      </c>
      <c r="GU101" s="213"/>
      <c r="GV101" s="214"/>
    </row>
    <row r="102" spans="1:204" ht="13.5" thickBot="1" x14ac:dyDescent="0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</row>
    <row r="103" spans="1:204" ht="13.5" thickBot="1" x14ac:dyDescent="0.25">
      <c r="A103" s="220" t="s">
        <v>54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2"/>
      <c r="M103" s="223" t="s">
        <v>55</v>
      </c>
      <c r="N103" s="224"/>
      <c r="O103" s="224"/>
      <c r="P103" s="224"/>
      <c r="Q103" s="224"/>
      <c r="R103" s="224"/>
      <c r="S103" s="224"/>
      <c r="T103" s="225"/>
      <c r="U103" s="223" t="s">
        <v>55</v>
      </c>
      <c r="V103" s="224"/>
      <c r="W103" s="224"/>
      <c r="X103" s="224"/>
      <c r="Y103" s="224"/>
      <c r="Z103" s="224"/>
      <c r="AA103" s="224"/>
      <c r="AB103" s="225"/>
      <c r="AC103" s="223" t="s">
        <v>55</v>
      </c>
      <c r="AD103" s="224"/>
      <c r="AE103" s="224"/>
      <c r="AF103" s="224"/>
      <c r="AG103" s="224"/>
      <c r="AH103" s="224"/>
      <c r="AI103" s="224"/>
      <c r="AJ103" s="225"/>
      <c r="AK103" s="223" t="s">
        <v>55</v>
      </c>
      <c r="AL103" s="224"/>
      <c r="AM103" s="224"/>
      <c r="AN103" s="224"/>
      <c r="AO103" s="224"/>
      <c r="AP103" s="224"/>
      <c r="AQ103" s="224"/>
      <c r="AR103" s="225"/>
      <c r="AS103" s="223" t="s">
        <v>55</v>
      </c>
      <c r="AT103" s="224"/>
      <c r="AU103" s="224"/>
      <c r="AV103" s="224"/>
      <c r="AW103" s="224"/>
      <c r="AX103" s="224"/>
      <c r="AY103" s="224"/>
      <c r="AZ103" s="225"/>
      <c r="BA103" s="223" t="s">
        <v>55</v>
      </c>
      <c r="BB103" s="224"/>
      <c r="BC103" s="224"/>
      <c r="BD103" s="224"/>
      <c r="BE103" s="224"/>
      <c r="BF103" s="224"/>
      <c r="BG103" s="224"/>
      <c r="BH103" s="225"/>
      <c r="BI103" s="223" t="s">
        <v>55</v>
      </c>
      <c r="BJ103" s="224"/>
      <c r="BK103" s="224"/>
      <c r="BL103" s="224"/>
      <c r="BM103" s="224"/>
      <c r="BN103" s="224"/>
      <c r="BO103" s="224"/>
      <c r="BP103" s="225"/>
      <c r="BQ103" s="223" t="s">
        <v>55</v>
      </c>
      <c r="BR103" s="224"/>
      <c r="BS103" s="224"/>
      <c r="BT103" s="224"/>
      <c r="BU103" s="224"/>
      <c r="BV103" s="224"/>
      <c r="BW103" s="224"/>
      <c r="BX103" s="225"/>
      <c r="BY103" s="223" t="s">
        <v>55</v>
      </c>
      <c r="BZ103" s="224"/>
      <c r="CA103" s="224"/>
      <c r="CB103" s="224"/>
      <c r="CC103" s="224"/>
      <c r="CD103" s="224"/>
      <c r="CE103" s="224"/>
      <c r="CF103" s="225"/>
      <c r="CG103" s="223" t="s">
        <v>55</v>
      </c>
      <c r="CH103" s="224"/>
      <c r="CI103" s="224"/>
      <c r="CJ103" s="224"/>
      <c r="CK103" s="224"/>
      <c r="CL103" s="224"/>
      <c r="CM103" s="224"/>
      <c r="CN103" s="225"/>
      <c r="CO103" s="223" t="s">
        <v>55</v>
      </c>
      <c r="CP103" s="224"/>
      <c r="CQ103" s="224"/>
      <c r="CR103" s="224"/>
      <c r="CS103" s="224"/>
      <c r="CT103" s="224"/>
      <c r="CU103" s="224"/>
      <c r="CV103" s="225"/>
      <c r="CW103" s="223" t="s">
        <v>55</v>
      </c>
      <c r="CX103" s="224"/>
      <c r="CY103" s="224"/>
      <c r="CZ103" s="224"/>
      <c r="DA103" s="224"/>
      <c r="DB103" s="224"/>
      <c r="DC103" s="224"/>
      <c r="DD103" s="225"/>
      <c r="DE103" s="223" t="s">
        <v>55</v>
      </c>
      <c r="DF103" s="224"/>
      <c r="DG103" s="224"/>
      <c r="DH103" s="224"/>
      <c r="DI103" s="224"/>
      <c r="DJ103" s="224"/>
      <c r="DK103" s="224"/>
      <c r="DL103" s="225"/>
      <c r="DM103" s="223" t="s">
        <v>55</v>
      </c>
      <c r="DN103" s="224"/>
      <c r="DO103" s="224"/>
      <c r="DP103" s="224"/>
      <c r="DQ103" s="224"/>
      <c r="DR103" s="224"/>
      <c r="DS103" s="224"/>
      <c r="DT103" s="225"/>
      <c r="DU103" s="223" t="s">
        <v>55</v>
      </c>
      <c r="DV103" s="224"/>
      <c r="DW103" s="224"/>
      <c r="DX103" s="224"/>
      <c r="DY103" s="224"/>
      <c r="DZ103" s="224"/>
      <c r="EA103" s="224"/>
      <c r="EB103" s="225"/>
      <c r="EC103" s="223" t="s">
        <v>55</v>
      </c>
      <c r="ED103" s="224"/>
      <c r="EE103" s="224"/>
      <c r="EF103" s="224"/>
      <c r="EG103" s="224"/>
      <c r="EH103" s="224"/>
      <c r="EI103" s="224"/>
      <c r="EJ103" s="225"/>
      <c r="EK103" s="223" t="s">
        <v>55</v>
      </c>
      <c r="EL103" s="224"/>
      <c r="EM103" s="224"/>
      <c r="EN103" s="224"/>
      <c r="EO103" s="224"/>
      <c r="EP103" s="224"/>
      <c r="EQ103" s="224"/>
      <c r="ER103" s="225"/>
      <c r="ES103" s="223" t="s">
        <v>55</v>
      </c>
      <c r="ET103" s="224"/>
      <c r="EU103" s="224"/>
      <c r="EV103" s="224"/>
      <c r="EW103" s="224"/>
      <c r="EX103" s="224"/>
      <c r="EY103" s="224"/>
      <c r="EZ103" s="225"/>
      <c r="FA103" s="223" t="s">
        <v>55</v>
      </c>
      <c r="FB103" s="224"/>
      <c r="FC103" s="224"/>
      <c r="FD103" s="224"/>
      <c r="FE103" s="224"/>
      <c r="FF103" s="224"/>
      <c r="FG103" s="224"/>
      <c r="FH103" s="225"/>
      <c r="FI103" s="223" t="s">
        <v>55</v>
      </c>
      <c r="FJ103" s="224"/>
      <c r="FK103" s="224"/>
      <c r="FL103" s="224"/>
      <c r="FM103" s="224"/>
      <c r="FN103" s="224"/>
      <c r="FO103" s="224"/>
      <c r="FP103" s="225"/>
      <c r="FQ103" s="223" t="s">
        <v>55</v>
      </c>
      <c r="FR103" s="224"/>
      <c r="FS103" s="224"/>
      <c r="FT103" s="224"/>
      <c r="FU103" s="224"/>
      <c r="FV103" s="224"/>
      <c r="FW103" s="224"/>
      <c r="FX103" s="225"/>
      <c r="FY103" s="223" t="s">
        <v>55</v>
      </c>
      <c r="FZ103" s="224"/>
      <c r="GA103" s="224"/>
      <c r="GB103" s="224"/>
      <c r="GC103" s="224"/>
      <c r="GD103" s="224"/>
      <c r="GE103" s="224"/>
      <c r="GF103" s="225"/>
      <c r="GG103" s="223" t="s">
        <v>55</v>
      </c>
      <c r="GH103" s="224"/>
      <c r="GI103" s="224"/>
      <c r="GJ103" s="224"/>
      <c r="GK103" s="224"/>
      <c r="GL103" s="224"/>
      <c r="GM103" s="224"/>
      <c r="GN103" s="225"/>
      <c r="GO103" s="223" t="s">
        <v>55</v>
      </c>
      <c r="GP103" s="224"/>
      <c r="GQ103" s="224"/>
      <c r="GR103" s="224"/>
      <c r="GS103" s="224"/>
      <c r="GT103" s="224"/>
      <c r="GU103" s="224"/>
      <c r="GV103" s="225"/>
    </row>
  </sheetData>
  <mergeCells count="6353">
    <mergeCell ref="FI103:FP103"/>
    <mergeCell ref="FQ103:FX103"/>
    <mergeCell ref="FY103:GF103"/>
    <mergeCell ref="GG103:GN103"/>
    <mergeCell ref="GO103:GV103"/>
    <mergeCell ref="DM103:DT103"/>
    <mergeCell ref="DU103:EB103"/>
    <mergeCell ref="EC103:EJ103"/>
    <mergeCell ref="EK103:ER103"/>
    <mergeCell ref="ES103:EZ103"/>
    <mergeCell ref="FA103:FH103"/>
    <mergeCell ref="BQ103:BX103"/>
    <mergeCell ref="BY103:CF103"/>
    <mergeCell ref="CG103:CN103"/>
    <mergeCell ref="CO103:CV103"/>
    <mergeCell ref="CW103:DD103"/>
    <mergeCell ref="DE103:DL103"/>
    <mergeCell ref="GT101:GV101"/>
    <mergeCell ref="A102:AR102"/>
    <mergeCell ref="A103:L103"/>
    <mergeCell ref="M103:T103"/>
    <mergeCell ref="U103:AB103"/>
    <mergeCell ref="AC103:AJ103"/>
    <mergeCell ref="AK103:AR103"/>
    <mergeCell ref="AS103:AZ103"/>
    <mergeCell ref="BA103:BH103"/>
    <mergeCell ref="BI103:BP103"/>
    <mergeCell ref="GD101:GF101"/>
    <mergeCell ref="GG101:GH101"/>
    <mergeCell ref="GI101:GK101"/>
    <mergeCell ref="GL101:GN101"/>
    <mergeCell ref="GO101:GP101"/>
    <mergeCell ref="GQ101:GS101"/>
    <mergeCell ref="FN101:FP101"/>
    <mergeCell ref="FQ101:FR101"/>
    <mergeCell ref="FS101:FU101"/>
    <mergeCell ref="FV101:FX101"/>
    <mergeCell ref="FY101:FZ101"/>
    <mergeCell ref="GA101:GC101"/>
    <mergeCell ref="EX101:EZ101"/>
    <mergeCell ref="FA101:FB101"/>
    <mergeCell ref="FC101:FE101"/>
    <mergeCell ref="FF101:FH101"/>
    <mergeCell ref="FI101:FJ101"/>
    <mergeCell ref="FK101:FM101"/>
    <mergeCell ref="EH101:EJ101"/>
    <mergeCell ref="EK101:EL101"/>
    <mergeCell ref="EM101:EO101"/>
    <mergeCell ref="EP101:ER101"/>
    <mergeCell ref="ES101:ET101"/>
    <mergeCell ref="EU101:EW101"/>
    <mergeCell ref="DR101:DT101"/>
    <mergeCell ref="DU101:DV101"/>
    <mergeCell ref="DW101:DY101"/>
    <mergeCell ref="DZ101:EB101"/>
    <mergeCell ref="EC101:ED101"/>
    <mergeCell ref="EE101:EG101"/>
    <mergeCell ref="DB101:DD101"/>
    <mergeCell ref="DE101:DF101"/>
    <mergeCell ref="DG101:DI101"/>
    <mergeCell ref="DJ101:DL101"/>
    <mergeCell ref="DM101:DN101"/>
    <mergeCell ref="DO101:DQ101"/>
    <mergeCell ref="CL101:CN101"/>
    <mergeCell ref="CO101:CP101"/>
    <mergeCell ref="CQ101:CS101"/>
    <mergeCell ref="CT101:CV101"/>
    <mergeCell ref="CW101:CX101"/>
    <mergeCell ref="CY101:DA101"/>
    <mergeCell ref="BV101:BX101"/>
    <mergeCell ref="BY101:BZ101"/>
    <mergeCell ref="CA101:CC101"/>
    <mergeCell ref="CD101:CF101"/>
    <mergeCell ref="CG101:CH101"/>
    <mergeCell ref="CI101:CK101"/>
    <mergeCell ref="BF101:BH101"/>
    <mergeCell ref="BI101:BJ101"/>
    <mergeCell ref="BK101:BM101"/>
    <mergeCell ref="BN101:BP101"/>
    <mergeCell ref="BQ101:BR101"/>
    <mergeCell ref="BS101:BU101"/>
    <mergeCell ref="AP101:AR101"/>
    <mergeCell ref="AS101:AT101"/>
    <mergeCell ref="AU101:AW101"/>
    <mergeCell ref="AX101:AZ101"/>
    <mergeCell ref="BA101:BB101"/>
    <mergeCell ref="BC101:BE101"/>
    <mergeCell ref="Z101:AB101"/>
    <mergeCell ref="AC101:AD101"/>
    <mergeCell ref="AE101:AG101"/>
    <mergeCell ref="AH101:AJ101"/>
    <mergeCell ref="AK101:AL101"/>
    <mergeCell ref="AM101:AO101"/>
    <mergeCell ref="GL100:GN100"/>
    <mergeCell ref="GO100:GP100"/>
    <mergeCell ref="GQ100:GS100"/>
    <mergeCell ref="GT100:GV100"/>
    <mergeCell ref="A101:L101"/>
    <mergeCell ref="M101:N101"/>
    <mergeCell ref="O101:Q101"/>
    <mergeCell ref="R101:T101"/>
    <mergeCell ref="U101:V101"/>
    <mergeCell ref="W101:Y101"/>
    <mergeCell ref="FV100:FX100"/>
    <mergeCell ref="FY100:FZ100"/>
    <mergeCell ref="GA100:GC100"/>
    <mergeCell ref="GD100:GF100"/>
    <mergeCell ref="GG100:GH100"/>
    <mergeCell ref="GI100:GK100"/>
    <mergeCell ref="FF100:FH100"/>
    <mergeCell ref="FI100:FJ100"/>
    <mergeCell ref="FK100:FM100"/>
    <mergeCell ref="FN100:FP100"/>
    <mergeCell ref="FQ100:FR100"/>
    <mergeCell ref="FS100:FU100"/>
    <mergeCell ref="EP100:ER100"/>
    <mergeCell ref="ES100:ET100"/>
    <mergeCell ref="EU100:EW100"/>
    <mergeCell ref="EX100:EZ100"/>
    <mergeCell ref="FA100:FB100"/>
    <mergeCell ref="FC100:FE100"/>
    <mergeCell ref="DZ100:EB100"/>
    <mergeCell ref="EC100:ED100"/>
    <mergeCell ref="EE100:EG100"/>
    <mergeCell ref="EH100:EJ100"/>
    <mergeCell ref="EK100:EL100"/>
    <mergeCell ref="EM100:EO100"/>
    <mergeCell ref="DJ100:DL100"/>
    <mergeCell ref="DM100:DN100"/>
    <mergeCell ref="DO100:DQ100"/>
    <mergeCell ref="DR100:DT100"/>
    <mergeCell ref="DU100:DV100"/>
    <mergeCell ref="DW100:DY100"/>
    <mergeCell ref="CT100:CV100"/>
    <mergeCell ref="CW100:CX100"/>
    <mergeCell ref="CY100:DA100"/>
    <mergeCell ref="DB100:DD100"/>
    <mergeCell ref="DE100:DF100"/>
    <mergeCell ref="DG100:DI100"/>
    <mergeCell ref="CD100:CF100"/>
    <mergeCell ref="CG100:CH100"/>
    <mergeCell ref="CI100:CK100"/>
    <mergeCell ref="CL100:CN100"/>
    <mergeCell ref="CO100:CP100"/>
    <mergeCell ref="CQ100:CS100"/>
    <mergeCell ref="BN100:BP100"/>
    <mergeCell ref="BQ100:BR100"/>
    <mergeCell ref="BS100:BU100"/>
    <mergeCell ref="BV100:BX100"/>
    <mergeCell ref="BY100:BZ100"/>
    <mergeCell ref="CA100:CC100"/>
    <mergeCell ref="AX100:AZ100"/>
    <mergeCell ref="BA100:BB100"/>
    <mergeCell ref="BC100:BE100"/>
    <mergeCell ref="BF100:BH100"/>
    <mergeCell ref="BI100:BJ100"/>
    <mergeCell ref="BK100:BM100"/>
    <mergeCell ref="AH100:AJ100"/>
    <mergeCell ref="AK100:AL100"/>
    <mergeCell ref="AM100:AO100"/>
    <mergeCell ref="AP100:AR100"/>
    <mergeCell ref="AS100:AT100"/>
    <mergeCell ref="AU100:AW100"/>
    <mergeCell ref="GT99:GV99"/>
    <mergeCell ref="A100:L100"/>
    <mergeCell ref="M100:N100"/>
    <mergeCell ref="O100:Q100"/>
    <mergeCell ref="R100:T100"/>
    <mergeCell ref="U100:V100"/>
    <mergeCell ref="W100:Y100"/>
    <mergeCell ref="Z100:AB100"/>
    <mergeCell ref="AC100:AD100"/>
    <mergeCell ref="AE100:AG100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D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D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I40:GK40"/>
    <mergeCell ref="GL40:GN40"/>
    <mergeCell ref="GO40:GP40"/>
    <mergeCell ref="GQ40:GS40"/>
    <mergeCell ref="GT40:GV40"/>
    <mergeCell ref="A41:D41"/>
    <mergeCell ref="E41:GV41"/>
    <mergeCell ref="FS40:FU40"/>
    <mergeCell ref="FV40:FX40"/>
    <mergeCell ref="FY40:FZ40"/>
    <mergeCell ref="GA40:GC40"/>
    <mergeCell ref="GD40:GF40"/>
    <mergeCell ref="GG40:GH40"/>
    <mergeCell ref="FC40:FE40"/>
    <mergeCell ref="FF40:FH40"/>
    <mergeCell ref="FI40:FJ40"/>
    <mergeCell ref="FK40:FM40"/>
    <mergeCell ref="FN40:FP40"/>
    <mergeCell ref="FQ40:FR40"/>
    <mergeCell ref="EM40:EO40"/>
    <mergeCell ref="EP40:ER40"/>
    <mergeCell ref="ES40:ET40"/>
    <mergeCell ref="EU40:EW40"/>
    <mergeCell ref="EX40:EZ40"/>
    <mergeCell ref="FA40:FB40"/>
    <mergeCell ref="DW40:DY40"/>
    <mergeCell ref="DZ40:EB40"/>
    <mergeCell ref="EC40:ED40"/>
    <mergeCell ref="EE40:EG40"/>
    <mergeCell ref="EH40:EJ40"/>
    <mergeCell ref="EK40:EL40"/>
    <mergeCell ref="DG40:DI40"/>
    <mergeCell ref="DJ40:DL40"/>
    <mergeCell ref="DM40:DN40"/>
    <mergeCell ref="DO40:DQ40"/>
    <mergeCell ref="DR40:DT40"/>
    <mergeCell ref="DU40:DV40"/>
    <mergeCell ref="CQ40:CS40"/>
    <mergeCell ref="CT40:CV40"/>
    <mergeCell ref="CW40:CX40"/>
    <mergeCell ref="CY40:DA40"/>
    <mergeCell ref="DB40:DD40"/>
    <mergeCell ref="DE40:DF40"/>
    <mergeCell ref="CA40:CC40"/>
    <mergeCell ref="CD40:CF40"/>
    <mergeCell ref="CG40:CH40"/>
    <mergeCell ref="CI40:CK40"/>
    <mergeCell ref="CL40:CN40"/>
    <mergeCell ref="CO40:CP40"/>
    <mergeCell ref="BK40:BM40"/>
    <mergeCell ref="BN40:BP40"/>
    <mergeCell ref="BQ40:BR40"/>
    <mergeCell ref="BS40:BU40"/>
    <mergeCell ref="BV40:BX40"/>
    <mergeCell ref="BY40:BZ40"/>
    <mergeCell ref="AU40:AW40"/>
    <mergeCell ref="AX40:AZ40"/>
    <mergeCell ref="BA40:BB40"/>
    <mergeCell ref="BC40:BE40"/>
    <mergeCell ref="BF40:BH40"/>
    <mergeCell ref="BI40:BJ40"/>
    <mergeCell ref="AE40:AG40"/>
    <mergeCell ref="AH40:AJ40"/>
    <mergeCell ref="AK40:AL40"/>
    <mergeCell ref="AM40:AO40"/>
    <mergeCell ref="AP40:AR40"/>
    <mergeCell ref="AS40:AT40"/>
    <mergeCell ref="GQ39:GS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GA39:GC39"/>
    <mergeCell ref="GD39:GF39"/>
    <mergeCell ref="GG39:GH39"/>
    <mergeCell ref="GI39:GK39"/>
    <mergeCell ref="GL39:GN39"/>
    <mergeCell ref="GO39:GP39"/>
    <mergeCell ref="FK39:FM39"/>
    <mergeCell ref="FN39:FP39"/>
    <mergeCell ref="FQ39:FR39"/>
    <mergeCell ref="FS39:FU39"/>
    <mergeCell ref="FV39:FX39"/>
    <mergeCell ref="FY39:FZ39"/>
    <mergeCell ref="EU39:EW39"/>
    <mergeCell ref="EX39:EZ39"/>
    <mergeCell ref="FA39:FB39"/>
    <mergeCell ref="FC39:FE39"/>
    <mergeCell ref="FF39:FH39"/>
    <mergeCell ref="FI39:FJ39"/>
    <mergeCell ref="EE39:EG39"/>
    <mergeCell ref="EH39:EJ39"/>
    <mergeCell ref="EK39:EL39"/>
    <mergeCell ref="EM39:EO39"/>
    <mergeCell ref="EP39:ER39"/>
    <mergeCell ref="ES39:ET39"/>
    <mergeCell ref="DO39:DQ39"/>
    <mergeCell ref="DR39:DT39"/>
    <mergeCell ref="DU39:DV39"/>
    <mergeCell ref="DW39:DY39"/>
    <mergeCell ref="DZ39:EB39"/>
    <mergeCell ref="EC39:ED39"/>
    <mergeCell ref="CY39:DA39"/>
    <mergeCell ref="DB39:DD39"/>
    <mergeCell ref="DE39:DF39"/>
    <mergeCell ref="DG39:DI39"/>
    <mergeCell ref="DJ39:DL39"/>
    <mergeCell ref="DM39:DN39"/>
    <mergeCell ref="CI39:CK39"/>
    <mergeCell ref="CL39:CN39"/>
    <mergeCell ref="CO39:CP39"/>
    <mergeCell ref="CQ39:CS39"/>
    <mergeCell ref="CT39:CV39"/>
    <mergeCell ref="CW39:CX39"/>
    <mergeCell ref="BS39:BU39"/>
    <mergeCell ref="BV39:BX39"/>
    <mergeCell ref="BY39:BZ39"/>
    <mergeCell ref="CA39:CC39"/>
    <mergeCell ref="CD39:CF39"/>
    <mergeCell ref="CG39:CH39"/>
    <mergeCell ref="BC39:BE39"/>
    <mergeCell ref="BF39:BH39"/>
    <mergeCell ref="BI39:BJ39"/>
    <mergeCell ref="BK39:BM39"/>
    <mergeCell ref="BN39:BP39"/>
    <mergeCell ref="BQ39:BR39"/>
    <mergeCell ref="AM39:AO39"/>
    <mergeCell ref="AP39:AR39"/>
    <mergeCell ref="AS39:AT39"/>
    <mergeCell ref="AU39:AW39"/>
    <mergeCell ref="AX39:AZ39"/>
    <mergeCell ref="BA39:BB39"/>
    <mergeCell ref="W39:Y39"/>
    <mergeCell ref="Z39:AB39"/>
    <mergeCell ref="AC39:AD39"/>
    <mergeCell ref="AE39:AG39"/>
    <mergeCell ref="AH39:AJ39"/>
    <mergeCell ref="AK39:AL39"/>
    <mergeCell ref="GO36:GP37"/>
    <mergeCell ref="GQ36:GS37"/>
    <mergeCell ref="GT36:GV37"/>
    <mergeCell ref="A38:D38"/>
    <mergeCell ref="E38:GV38"/>
    <mergeCell ref="A39:D39"/>
    <mergeCell ref="M39:N39"/>
    <mergeCell ref="O39:Q39"/>
    <mergeCell ref="R39:T39"/>
    <mergeCell ref="U39:V39"/>
    <mergeCell ref="FY36:FZ37"/>
    <mergeCell ref="GA36:GC37"/>
    <mergeCell ref="GD36:GF37"/>
    <mergeCell ref="GG36:GH37"/>
    <mergeCell ref="GI36:GK37"/>
    <mergeCell ref="GL36:GN37"/>
    <mergeCell ref="FI36:FJ37"/>
    <mergeCell ref="FK36:FM37"/>
    <mergeCell ref="FN36:FP37"/>
    <mergeCell ref="FQ36:FR37"/>
    <mergeCell ref="FS36:FU37"/>
    <mergeCell ref="FV36:FX37"/>
    <mergeCell ref="ES36:ET37"/>
    <mergeCell ref="EU36:EW37"/>
    <mergeCell ref="EX36:EZ37"/>
    <mergeCell ref="FA36:FB37"/>
    <mergeCell ref="FC36:FE37"/>
    <mergeCell ref="FF36:FH37"/>
    <mergeCell ref="EC36:ED37"/>
    <mergeCell ref="EE36:EG37"/>
    <mergeCell ref="EH36:EJ37"/>
    <mergeCell ref="EK36:EL37"/>
    <mergeCell ref="EM36:EO37"/>
    <mergeCell ref="EP36:ER37"/>
    <mergeCell ref="DM36:DN37"/>
    <mergeCell ref="DO36:DQ37"/>
    <mergeCell ref="DR36:DT37"/>
    <mergeCell ref="DU36:DV37"/>
    <mergeCell ref="DW36:DY37"/>
    <mergeCell ref="DZ36:EB37"/>
    <mergeCell ref="CW36:CX37"/>
    <mergeCell ref="CY36:DA37"/>
    <mergeCell ref="DB36:DD37"/>
    <mergeCell ref="DE36:DF37"/>
    <mergeCell ref="DG36:DI37"/>
    <mergeCell ref="DJ36:DL37"/>
    <mergeCell ref="CG36:CH37"/>
    <mergeCell ref="CI36:CK37"/>
    <mergeCell ref="CL36:CN37"/>
    <mergeCell ref="CO36:CP37"/>
    <mergeCell ref="CQ36:CS37"/>
    <mergeCell ref="CT36:CV37"/>
    <mergeCell ref="BQ36:BR37"/>
    <mergeCell ref="BS36:BU37"/>
    <mergeCell ref="BV36:BX37"/>
    <mergeCell ref="BY36:BZ37"/>
    <mergeCell ref="CA36:CC37"/>
    <mergeCell ref="CD36:CF37"/>
    <mergeCell ref="BA36:BB37"/>
    <mergeCell ref="BC36:BE37"/>
    <mergeCell ref="BF36:BH37"/>
    <mergeCell ref="BI36:BJ37"/>
    <mergeCell ref="BK36:BM37"/>
    <mergeCell ref="BN36:BP37"/>
    <mergeCell ref="AK36:AL37"/>
    <mergeCell ref="AM36:AO37"/>
    <mergeCell ref="AP36:AR37"/>
    <mergeCell ref="AS36:AT37"/>
    <mergeCell ref="AU36:AW37"/>
    <mergeCell ref="AX36:AZ37"/>
    <mergeCell ref="U36:V37"/>
    <mergeCell ref="W36:Y37"/>
    <mergeCell ref="Z36:AB37"/>
    <mergeCell ref="AC36:AD37"/>
    <mergeCell ref="AE36:AG37"/>
    <mergeCell ref="AH36:AJ37"/>
    <mergeCell ref="GO34:GV34"/>
    <mergeCell ref="A35:AR35"/>
    <mergeCell ref="A36:D37"/>
    <mergeCell ref="E36:F36"/>
    <mergeCell ref="G36:H36"/>
    <mergeCell ref="I36:J36"/>
    <mergeCell ref="K36:L36"/>
    <mergeCell ref="M36:N37"/>
    <mergeCell ref="O36:Q37"/>
    <mergeCell ref="R36:T37"/>
    <mergeCell ref="ES34:EZ34"/>
    <mergeCell ref="FA34:FH34"/>
    <mergeCell ref="FI34:FP34"/>
    <mergeCell ref="FQ34:FX34"/>
    <mergeCell ref="FY34:GF34"/>
    <mergeCell ref="GG34:GN34"/>
    <mergeCell ref="CW34:DD34"/>
    <mergeCell ref="DE34:DL34"/>
    <mergeCell ref="DM34:DT34"/>
    <mergeCell ref="DU34:EB34"/>
    <mergeCell ref="EC34:EJ34"/>
    <mergeCell ref="EK34:ER34"/>
    <mergeCell ref="BA34:BH34"/>
    <mergeCell ref="BI34:BP34"/>
    <mergeCell ref="BQ34:BX34"/>
    <mergeCell ref="BY34:CF34"/>
    <mergeCell ref="CG34:CN34"/>
    <mergeCell ref="CO34:CV34"/>
    <mergeCell ref="GG33:GN33"/>
    <mergeCell ref="GO33:GV33"/>
    <mergeCell ref="A34:B34"/>
    <mergeCell ref="C34:D34"/>
    <mergeCell ref="E34:L34"/>
    <mergeCell ref="M34:T34"/>
    <mergeCell ref="U34:AB34"/>
    <mergeCell ref="AC34:AJ34"/>
    <mergeCell ref="AK34:AR34"/>
    <mergeCell ref="AS34:AZ34"/>
    <mergeCell ref="EK33:ER33"/>
    <mergeCell ref="ES33:EZ33"/>
    <mergeCell ref="FA33:FH33"/>
    <mergeCell ref="FI33:FP33"/>
    <mergeCell ref="FQ33:FX33"/>
    <mergeCell ref="FY33:GF33"/>
    <mergeCell ref="CO33:CV33"/>
    <mergeCell ref="CW33:DD33"/>
    <mergeCell ref="DE33:DL33"/>
    <mergeCell ref="DM33:DT33"/>
    <mergeCell ref="DU33:EB33"/>
    <mergeCell ref="EC33:EJ33"/>
    <mergeCell ref="AS33:AZ33"/>
    <mergeCell ref="BA33:BH33"/>
    <mergeCell ref="BI33:BP33"/>
    <mergeCell ref="BQ33:BX33"/>
    <mergeCell ref="BY33:CF33"/>
    <mergeCell ref="CG33:CN33"/>
    <mergeCell ref="A33:B33"/>
    <mergeCell ref="C33:D33"/>
    <mergeCell ref="E33:L33"/>
    <mergeCell ref="M33:T33"/>
    <mergeCell ref="U33:AB33"/>
    <mergeCell ref="AC33:AJ33"/>
    <mergeCell ref="AK33:AR33"/>
    <mergeCell ref="EC32:EJ32"/>
    <mergeCell ref="EK32:ER32"/>
    <mergeCell ref="ES32:EZ32"/>
    <mergeCell ref="FA32:FH32"/>
    <mergeCell ref="FI32:FP32"/>
    <mergeCell ref="FQ32:FX32"/>
    <mergeCell ref="CG32:CN32"/>
    <mergeCell ref="CO32:CV32"/>
    <mergeCell ref="CW32:DD32"/>
    <mergeCell ref="DE32:DL32"/>
    <mergeCell ref="DM32:DT32"/>
    <mergeCell ref="DU32:EB32"/>
    <mergeCell ref="AK32:AR32"/>
    <mergeCell ref="AS32:AZ32"/>
    <mergeCell ref="BA32:BH32"/>
    <mergeCell ref="BI32:BP32"/>
    <mergeCell ref="BQ32:BX32"/>
    <mergeCell ref="BY32:CF32"/>
    <mergeCell ref="A32:B32"/>
    <mergeCell ref="C32:D32"/>
    <mergeCell ref="E32:L32"/>
    <mergeCell ref="M32:T32"/>
    <mergeCell ref="U32:AB32"/>
    <mergeCell ref="AC32:AJ32"/>
    <mergeCell ref="FA31:FH31"/>
    <mergeCell ref="FI31:FP31"/>
    <mergeCell ref="FQ31:FX31"/>
    <mergeCell ref="FY31:GF31"/>
    <mergeCell ref="GG31:GN31"/>
    <mergeCell ref="GO31:GV31"/>
    <mergeCell ref="DE31:DL31"/>
    <mergeCell ref="DM31:DT31"/>
    <mergeCell ref="DU31:EB31"/>
    <mergeCell ref="EC31:EJ31"/>
    <mergeCell ref="EK31:ER31"/>
    <mergeCell ref="ES31:EZ31"/>
    <mergeCell ref="BI31:BP31"/>
    <mergeCell ref="BQ31:BX31"/>
    <mergeCell ref="BY31:CF31"/>
    <mergeCell ref="CG31:CN31"/>
    <mergeCell ref="CO31:CV31"/>
    <mergeCell ref="CW31:DD31"/>
    <mergeCell ref="FY32:GF32"/>
    <mergeCell ref="GG32:GN32"/>
    <mergeCell ref="GO32:GV32"/>
    <mergeCell ref="A31:B31"/>
    <mergeCell ref="C31:D31"/>
    <mergeCell ref="E31:L31"/>
    <mergeCell ref="M31:T31"/>
    <mergeCell ref="U31:AB31"/>
    <mergeCell ref="AC31:AJ31"/>
    <mergeCell ref="AK31:AR31"/>
    <mergeCell ref="AS31:AZ31"/>
    <mergeCell ref="BA31:BH31"/>
    <mergeCell ref="ES30:EZ30"/>
    <mergeCell ref="FA30:FH30"/>
    <mergeCell ref="FI30:FP30"/>
    <mergeCell ref="FQ30:FX30"/>
    <mergeCell ref="FY30:GF30"/>
    <mergeCell ref="GG30:GN30"/>
    <mergeCell ref="CW30:DD30"/>
    <mergeCell ref="DE30:DL30"/>
    <mergeCell ref="DM30:DT30"/>
    <mergeCell ref="DU30:EB30"/>
    <mergeCell ref="EC30:EJ30"/>
    <mergeCell ref="EK30:ER30"/>
    <mergeCell ref="BA30:BH30"/>
    <mergeCell ref="BI30:BP30"/>
    <mergeCell ref="BQ30:BX30"/>
    <mergeCell ref="BY30:CF30"/>
    <mergeCell ref="CG30:CN30"/>
    <mergeCell ref="CO30:CV30"/>
    <mergeCell ref="GG29:GN29"/>
    <mergeCell ref="GO29:GV29"/>
    <mergeCell ref="A30:B30"/>
    <mergeCell ref="C30:D30"/>
    <mergeCell ref="E30:L30"/>
    <mergeCell ref="M30:T30"/>
    <mergeCell ref="U30:AB30"/>
    <mergeCell ref="AC30:AJ30"/>
    <mergeCell ref="AK30:AR30"/>
    <mergeCell ref="AS30:AZ30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GO30:GV30"/>
    <mergeCell ref="A29:B29"/>
    <mergeCell ref="C29:D29"/>
    <mergeCell ref="E29:L29"/>
    <mergeCell ref="M29:T29"/>
    <mergeCell ref="U29:AB29"/>
    <mergeCell ref="AC29:AJ29"/>
    <mergeCell ref="AK29:AR29"/>
    <mergeCell ref="EC28:EJ28"/>
    <mergeCell ref="EK28:ER28"/>
    <mergeCell ref="ES28:EZ28"/>
    <mergeCell ref="FA28:FH28"/>
    <mergeCell ref="FI28:FP28"/>
    <mergeCell ref="FQ28:FX28"/>
    <mergeCell ref="CG28:CN28"/>
    <mergeCell ref="CO28:CV28"/>
    <mergeCell ref="CW28:DD28"/>
    <mergeCell ref="DE28:DL28"/>
    <mergeCell ref="DM28:DT28"/>
    <mergeCell ref="DU28:EB28"/>
    <mergeCell ref="AK28:AR28"/>
    <mergeCell ref="AS28:AZ28"/>
    <mergeCell ref="BA28:BH28"/>
    <mergeCell ref="BI28:BP28"/>
    <mergeCell ref="BQ28:BX28"/>
    <mergeCell ref="BY28:CF28"/>
    <mergeCell ref="FQ27:FX27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DU27:EB27"/>
    <mergeCell ref="EC27:EJ27"/>
    <mergeCell ref="EK27:ER27"/>
    <mergeCell ref="ES27:EZ27"/>
    <mergeCell ref="FA27:FH27"/>
    <mergeCell ref="FI27:FP27"/>
    <mergeCell ref="BY27:CF27"/>
    <mergeCell ref="CG27:CN27"/>
    <mergeCell ref="CO27:CV27"/>
    <mergeCell ref="CW27:DD27"/>
    <mergeCell ref="DE27:DL27"/>
    <mergeCell ref="DM27:DT27"/>
    <mergeCell ref="AC27:AJ27"/>
    <mergeCell ref="AK27:AR27"/>
    <mergeCell ref="AS27:AZ27"/>
    <mergeCell ref="BA27:BH27"/>
    <mergeCell ref="BI27:BP27"/>
    <mergeCell ref="BQ27:BX27"/>
    <mergeCell ref="FY28:GF28"/>
    <mergeCell ref="GG28:GN28"/>
    <mergeCell ref="GO28:GV28"/>
    <mergeCell ref="GL25:GN25"/>
    <mergeCell ref="GO25:GQ25"/>
    <mergeCell ref="GR25:GS25"/>
    <mergeCell ref="GT25:GV25"/>
    <mergeCell ref="A26:AR26"/>
    <mergeCell ref="A27:B27"/>
    <mergeCell ref="C27:D27"/>
    <mergeCell ref="E27:L27"/>
    <mergeCell ref="M27:T27"/>
    <mergeCell ref="U27:AB27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I24:L24"/>
    <mergeCell ref="M24:O24"/>
    <mergeCell ref="P24:Q24"/>
    <mergeCell ref="R24:T24"/>
    <mergeCell ref="U24:W24"/>
    <mergeCell ref="X24:Y24"/>
    <mergeCell ref="GG23:GI23"/>
    <mergeCell ref="GJ23:GK23"/>
    <mergeCell ref="GL23:GN23"/>
    <mergeCell ref="GO23:GQ23"/>
    <mergeCell ref="GR23:GS23"/>
    <mergeCell ref="DU23:DW23"/>
    <mergeCell ref="DX23:DY23"/>
    <mergeCell ref="DZ23:EB23"/>
    <mergeCell ref="EC23:EE23"/>
    <mergeCell ref="EF23:EG23"/>
    <mergeCell ref="EH23:EJ23"/>
    <mergeCell ref="DE23:DG23"/>
    <mergeCell ref="DH23:DI23"/>
    <mergeCell ref="DJ23:DL23"/>
    <mergeCell ref="DM23:DO23"/>
    <mergeCell ref="DP23:DQ23"/>
    <mergeCell ref="DR23:DT23"/>
    <mergeCell ref="CO23:CQ23"/>
    <mergeCell ref="CR23:CS23"/>
    <mergeCell ref="CT23:CV23"/>
    <mergeCell ref="GT23:GV23"/>
    <mergeCell ref="FQ23:FS23"/>
    <mergeCell ref="FT23:FU23"/>
    <mergeCell ref="FV23:FX23"/>
    <mergeCell ref="FY23:GA23"/>
    <mergeCell ref="GB23:GC23"/>
    <mergeCell ref="GD23:GF23"/>
    <mergeCell ref="FA23:FC23"/>
    <mergeCell ref="FD23:FE23"/>
    <mergeCell ref="FF23:FH23"/>
    <mergeCell ref="FI23:FK23"/>
    <mergeCell ref="FL23:FM23"/>
    <mergeCell ref="FN23:FP23"/>
    <mergeCell ref="EK23:EM23"/>
    <mergeCell ref="EN23:EO23"/>
    <mergeCell ref="EP23:ER23"/>
    <mergeCell ref="ES23:EU23"/>
    <mergeCell ref="EV23:EW23"/>
    <mergeCell ref="EX23:EZ23"/>
    <mergeCell ref="CW23:CY23"/>
    <mergeCell ref="CZ23:DA23"/>
    <mergeCell ref="DB23:DD23"/>
    <mergeCell ref="BY23:CA23"/>
    <mergeCell ref="CB23:CC23"/>
    <mergeCell ref="CD23:CF23"/>
    <mergeCell ref="CG23:CI23"/>
    <mergeCell ref="CJ23:CK23"/>
    <mergeCell ref="CL23:CN23"/>
    <mergeCell ref="BI23:BK23"/>
    <mergeCell ref="BL23:BM23"/>
    <mergeCell ref="BN23:BP23"/>
    <mergeCell ref="BQ23:BS23"/>
    <mergeCell ref="BT23:BU23"/>
    <mergeCell ref="BV23:BX23"/>
    <mergeCell ref="AS23:AU23"/>
    <mergeCell ref="AV23:AW23"/>
    <mergeCell ref="AX23:AZ23"/>
    <mergeCell ref="BA23:BC23"/>
    <mergeCell ref="BD23:BE23"/>
    <mergeCell ref="BF23:BH23"/>
    <mergeCell ref="AC23:AE23"/>
    <mergeCell ref="AF23:AG23"/>
    <mergeCell ref="AH23:AJ23"/>
    <mergeCell ref="AK23:AM23"/>
    <mergeCell ref="AN23:AO23"/>
    <mergeCell ref="AP23:AR23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Z23:AB23"/>
    <mergeCell ref="FY22:GA22"/>
    <mergeCell ref="GB22:GC22"/>
    <mergeCell ref="GD22:GF22"/>
    <mergeCell ref="GG22:GI22"/>
    <mergeCell ref="GJ22:GK22"/>
    <mergeCell ref="GL22:GN22"/>
    <mergeCell ref="FI22:FK22"/>
    <mergeCell ref="FL22:FM22"/>
    <mergeCell ref="FN22:FP22"/>
    <mergeCell ref="FQ22:FS22"/>
    <mergeCell ref="FT22:FU22"/>
    <mergeCell ref="FV22:FX22"/>
    <mergeCell ref="ES22:EU22"/>
    <mergeCell ref="EV22:EW22"/>
    <mergeCell ref="EX22:EZ22"/>
    <mergeCell ref="FA22:FC22"/>
    <mergeCell ref="FD22:FE22"/>
    <mergeCell ref="FF22:FH22"/>
    <mergeCell ref="EC22:EE22"/>
    <mergeCell ref="EF22:EG22"/>
    <mergeCell ref="EH22:EJ22"/>
    <mergeCell ref="EK22:EM22"/>
    <mergeCell ref="EN22:EO22"/>
    <mergeCell ref="EP22:ER22"/>
    <mergeCell ref="DM22:DO22"/>
    <mergeCell ref="DP22:DQ22"/>
    <mergeCell ref="DR22:DT22"/>
    <mergeCell ref="DU22:DW22"/>
    <mergeCell ref="DX22:DY22"/>
    <mergeCell ref="DZ22:EB22"/>
    <mergeCell ref="CW22:CY22"/>
    <mergeCell ref="CZ22:DA22"/>
    <mergeCell ref="DB22:DD22"/>
    <mergeCell ref="DE22:DG22"/>
    <mergeCell ref="DH22:DI22"/>
    <mergeCell ref="DJ22:DL22"/>
    <mergeCell ref="CG22:CI22"/>
    <mergeCell ref="CJ22:CK22"/>
    <mergeCell ref="CL22:CN22"/>
    <mergeCell ref="CO22:CQ22"/>
    <mergeCell ref="CR22:CS22"/>
    <mergeCell ref="CT22:CV22"/>
    <mergeCell ref="BQ22:BS22"/>
    <mergeCell ref="BT22:BU22"/>
    <mergeCell ref="BV22:BX22"/>
    <mergeCell ref="BY22:CA22"/>
    <mergeCell ref="CB22:CC22"/>
    <mergeCell ref="CD22:CF22"/>
    <mergeCell ref="BA22:BC22"/>
    <mergeCell ref="BD22:BE22"/>
    <mergeCell ref="BF22:BH22"/>
    <mergeCell ref="BI22:BK22"/>
    <mergeCell ref="BL22:BM22"/>
    <mergeCell ref="BN22:BP22"/>
    <mergeCell ref="AK22:AM22"/>
    <mergeCell ref="AN22:AO22"/>
    <mergeCell ref="AP22:AR22"/>
    <mergeCell ref="AS22:AU22"/>
    <mergeCell ref="AV22:AW22"/>
    <mergeCell ref="AX22:AZ22"/>
    <mergeCell ref="U22:W22"/>
    <mergeCell ref="X22:Y22"/>
    <mergeCell ref="Z22:AB22"/>
    <mergeCell ref="AC22:AE22"/>
    <mergeCell ref="AF22:AG22"/>
    <mergeCell ref="AH22:AJ22"/>
    <mergeCell ref="GL21:GN21"/>
    <mergeCell ref="GO21:GQ21"/>
    <mergeCell ref="GR21:GS21"/>
    <mergeCell ref="GT21:GV21"/>
    <mergeCell ref="A22:D25"/>
    <mergeCell ref="E22:H25"/>
    <mergeCell ref="I22:L22"/>
    <mergeCell ref="M22:O22"/>
    <mergeCell ref="P22:Q22"/>
    <mergeCell ref="R22:T22"/>
    <mergeCell ref="FV21:FX21"/>
    <mergeCell ref="FY21:GA21"/>
    <mergeCell ref="GB21:GC21"/>
    <mergeCell ref="GD21:GF21"/>
    <mergeCell ref="GG21:GI21"/>
    <mergeCell ref="GJ21:GK21"/>
    <mergeCell ref="FF21:FH21"/>
    <mergeCell ref="FI21:FK21"/>
    <mergeCell ref="FL21:FM21"/>
    <mergeCell ref="FN21:FP21"/>
    <mergeCell ref="FQ21:FS21"/>
    <mergeCell ref="FT21:FU21"/>
    <mergeCell ref="EP21:ER21"/>
    <mergeCell ref="ES21:EU21"/>
    <mergeCell ref="EV21:EW21"/>
    <mergeCell ref="EX21:EZ21"/>
    <mergeCell ref="FA21:FC21"/>
    <mergeCell ref="FD21:FE21"/>
    <mergeCell ref="DZ21:EB21"/>
    <mergeCell ref="EC21:EE21"/>
    <mergeCell ref="EF21:EG21"/>
    <mergeCell ref="EH21:EJ21"/>
    <mergeCell ref="EK21:EM21"/>
    <mergeCell ref="EN21:EO21"/>
    <mergeCell ref="DJ21:DL21"/>
    <mergeCell ref="DM21:DO21"/>
    <mergeCell ref="DP21:DQ21"/>
    <mergeCell ref="DR21:DT21"/>
    <mergeCell ref="DU21:DW21"/>
    <mergeCell ref="DX21:DY21"/>
    <mergeCell ref="CT21:CV21"/>
    <mergeCell ref="CW21:CY21"/>
    <mergeCell ref="CZ21:DA21"/>
    <mergeCell ref="DB21:DD21"/>
    <mergeCell ref="DE21:DG21"/>
    <mergeCell ref="DH21:DI21"/>
    <mergeCell ref="CD21:CF21"/>
    <mergeCell ref="CG21:CI21"/>
    <mergeCell ref="CJ21:CK21"/>
    <mergeCell ref="CL21:CN21"/>
    <mergeCell ref="CO21:CQ21"/>
    <mergeCell ref="CR21:CS21"/>
    <mergeCell ref="BN21:BP21"/>
    <mergeCell ref="BQ21:BS21"/>
    <mergeCell ref="BT21:BU21"/>
    <mergeCell ref="BV21:BX21"/>
    <mergeCell ref="BY21:CA21"/>
    <mergeCell ref="CB21:CC21"/>
    <mergeCell ref="AX21:AZ21"/>
    <mergeCell ref="BA21:BC21"/>
    <mergeCell ref="BD21:BE21"/>
    <mergeCell ref="BF21:BH21"/>
    <mergeCell ref="BI21:BK21"/>
    <mergeCell ref="BL21:BM21"/>
    <mergeCell ref="AH21:AJ21"/>
    <mergeCell ref="AK21:AM21"/>
    <mergeCell ref="AN21:AO21"/>
    <mergeCell ref="AP21:AR21"/>
    <mergeCell ref="AS21:AU21"/>
    <mergeCell ref="AV21:AW21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GD20:GF20"/>
    <mergeCell ref="GG20:GI20"/>
    <mergeCell ref="GJ20:GK20"/>
    <mergeCell ref="GL20:GN20"/>
    <mergeCell ref="GO20:GQ20"/>
    <mergeCell ref="GR20:GS20"/>
    <mergeCell ref="FN20:FP20"/>
    <mergeCell ref="FQ20:FS20"/>
    <mergeCell ref="FT20:FU20"/>
    <mergeCell ref="FV20:FX20"/>
    <mergeCell ref="FY20:GA20"/>
    <mergeCell ref="GB20:GC20"/>
    <mergeCell ref="EX20:EZ20"/>
    <mergeCell ref="FA20:FC20"/>
    <mergeCell ref="FD20:FE20"/>
    <mergeCell ref="FF20:FH20"/>
    <mergeCell ref="FI20:FK20"/>
    <mergeCell ref="FL20:FM20"/>
    <mergeCell ref="EH20:EJ20"/>
    <mergeCell ref="EK20:EM20"/>
    <mergeCell ref="EN20:EO20"/>
    <mergeCell ref="EP20:ER20"/>
    <mergeCell ref="ES20:EU20"/>
    <mergeCell ref="EV20:EW20"/>
    <mergeCell ref="DR20:DT20"/>
    <mergeCell ref="DU20:DW20"/>
    <mergeCell ref="DX20:DY20"/>
    <mergeCell ref="DZ20:EB20"/>
    <mergeCell ref="EC20:EE20"/>
    <mergeCell ref="EF20:EG20"/>
    <mergeCell ref="DB20:DD20"/>
    <mergeCell ref="DE20:DG20"/>
    <mergeCell ref="DH20:DI20"/>
    <mergeCell ref="DJ20:DL20"/>
    <mergeCell ref="DM20:DO20"/>
    <mergeCell ref="DP20:DQ20"/>
    <mergeCell ref="CL20:CN20"/>
    <mergeCell ref="CO20:CQ20"/>
    <mergeCell ref="CR20:CS20"/>
    <mergeCell ref="CT20:CV20"/>
    <mergeCell ref="CW20:CY20"/>
    <mergeCell ref="CZ20:DA20"/>
    <mergeCell ref="BV20:BX20"/>
    <mergeCell ref="BY20:CA20"/>
    <mergeCell ref="CB20:CC20"/>
    <mergeCell ref="CD20:CF20"/>
    <mergeCell ref="CG20:CI20"/>
    <mergeCell ref="CJ20:CK20"/>
    <mergeCell ref="BF20:BH20"/>
    <mergeCell ref="BI20:BK20"/>
    <mergeCell ref="BL20:BM20"/>
    <mergeCell ref="BN20:BP20"/>
    <mergeCell ref="BQ20:BS20"/>
    <mergeCell ref="BT20:BU20"/>
    <mergeCell ref="AP20:AR20"/>
    <mergeCell ref="AS20:AU20"/>
    <mergeCell ref="AV20:AW20"/>
    <mergeCell ref="AX20:AZ20"/>
    <mergeCell ref="BA20:BC20"/>
    <mergeCell ref="BD20:BE20"/>
    <mergeCell ref="Z20:AB20"/>
    <mergeCell ref="AC20:AE20"/>
    <mergeCell ref="AF20:AG20"/>
    <mergeCell ref="AH20:AJ20"/>
    <mergeCell ref="AK20:AM20"/>
    <mergeCell ref="AN20:AO20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X20:Y20"/>
    <mergeCell ref="FV19:FX19"/>
    <mergeCell ref="FY19:GA19"/>
    <mergeCell ref="GB19:GC19"/>
    <mergeCell ref="GD19:GF19"/>
    <mergeCell ref="GG19:GI19"/>
    <mergeCell ref="GJ19:GK19"/>
    <mergeCell ref="FF19:FH19"/>
    <mergeCell ref="FI19:FK19"/>
    <mergeCell ref="FL19:FM19"/>
    <mergeCell ref="FN19:FP19"/>
    <mergeCell ref="FQ19:FS19"/>
    <mergeCell ref="FT19:FU19"/>
    <mergeCell ref="EP19:ER19"/>
    <mergeCell ref="ES19:EU19"/>
    <mergeCell ref="EV19:EW19"/>
    <mergeCell ref="EX19:EZ19"/>
    <mergeCell ref="FA19:FC19"/>
    <mergeCell ref="FD19:FE19"/>
    <mergeCell ref="DZ19:EB19"/>
    <mergeCell ref="EC19:EE19"/>
    <mergeCell ref="EF19:EG19"/>
    <mergeCell ref="EH19:EJ19"/>
    <mergeCell ref="EK19:EM19"/>
    <mergeCell ref="EN19:EO19"/>
    <mergeCell ref="DJ19:DL19"/>
    <mergeCell ref="DM19:DO19"/>
    <mergeCell ref="DP19:DQ19"/>
    <mergeCell ref="DR19:DT19"/>
    <mergeCell ref="DU19:DW19"/>
    <mergeCell ref="DX19:DY19"/>
    <mergeCell ref="CT19:CV19"/>
    <mergeCell ref="CW19:CY19"/>
    <mergeCell ref="CZ19:DA19"/>
    <mergeCell ref="DB19:DD19"/>
    <mergeCell ref="DE19:DG19"/>
    <mergeCell ref="DH19:DI19"/>
    <mergeCell ref="CD19:CF19"/>
    <mergeCell ref="CG19:CI19"/>
    <mergeCell ref="CJ19:CK19"/>
    <mergeCell ref="CL19:CN19"/>
    <mergeCell ref="CO19:CQ19"/>
    <mergeCell ref="CR19:CS19"/>
    <mergeCell ref="BN19:BP19"/>
    <mergeCell ref="BQ19:BS19"/>
    <mergeCell ref="BT19:BU19"/>
    <mergeCell ref="BV19:BX19"/>
    <mergeCell ref="BY19:CA19"/>
    <mergeCell ref="CB19:CC19"/>
    <mergeCell ref="AX19:AZ19"/>
    <mergeCell ref="BA19:BC19"/>
    <mergeCell ref="BD19:BE19"/>
    <mergeCell ref="BF19:BH19"/>
    <mergeCell ref="BI19:BK19"/>
    <mergeCell ref="BL19:BM19"/>
    <mergeCell ref="AH19:AJ19"/>
    <mergeCell ref="AK19:AM19"/>
    <mergeCell ref="AN19:AO19"/>
    <mergeCell ref="AP19:AR19"/>
    <mergeCell ref="AS19:AU19"/>
    <mergeCell ref="AV19:AW19"/>
    <mergeCell ref="R19:T19"/>
    <mergeCell ref="U19:W19"/>
    <mergeCell ref="X19:Y19"/>
    <mergeCell ref="Z19:AB19"/>
    <mergeCell ref="AC19:AE19"/>
    <mergeCell ref="AF19:AG19"/>
    <mergeCell ref="GM18:GN18"/>
    <mergeCell ref="GO18:GP18"/>
    <mergeCell ref="GQ18:GR18"/>
    <mergeCell ref="GS18:GT18"/>
    <mergeCell ref="GU18:GV18"/>
    <mergeCell ref="A19:D21"/>
    <mergeCell ref="E19:H21"/>
    <mergeCell ref="I19:L19"/>
    <mergeCell ref="M19:O19"/>
    <mergeCell ref="P19:Q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E14:F14"/>
    <mergeCell ref="G14:H14"/>
    <mergeCell ref="I14:J14"/>
    <mergeCell ref="K14:L14"/>
    <mergeCell ref="M14:N14"/>
    <mergeCell ref="O14:P14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GM12:GN12"/>
    <mergeCell ref="GO12:GP12"/>
    <mergeCell ref="GQ12:GR12"/>
    <mergeCell ref="GS12:GT12"/>
    <mergeCell ref="GU12:GV12"/>
    <mergeCell ref="A13:D15"/>
    <mergeCell ref="E13:F13"/>
    <mergeCell ref="G13:H13"/>
    <mergeCell ref="I13:J13"/>
    <mergeCell ref="K13:L13"/>
    <mergeCell ref="GA12:GB12"/>
    <mergeCell ref="GC12:GD12"/>
    <mergeCell ref="GE12:GF12"/>
    <mergeCell ref="GG12:GH12"/>
    <mergeCell ref="GI12:GJ12"/>
    <mergeCell ref="GK12:GL12"/>
    <mergeCell ref="FO12:FP12"/>
    <mergeCell ref="FQ12:FR12"/>
    <mergeCell ref="FS12:FT12"/>
    <mergeCell ref="FU12:FV12"/>
    <mergeCell ref="FW12:FX12"/>
    <mergeCell ref="FY12:FZ12"/>
    <mergeCell ref="FC12:FD12"/>
    <mergeCell ref="FE12:FF12"/>
    <mergeCell ref="FG12:FH12"/>
    <mergeCell ref="FI12:FJ12"/>
    <mergeCell ref="FK12:FL12"/>
    <mergeCell ref="FM12:FN12"/>
    <mergeCell ref="EQ12:ER12"/>
    <mergeCell ref="ES12:ET12"/>
    <mergeCell ref="EU12:EV12"/>
    <mergeCell ref="EW12:EX12"/>
    <mergeCell ref="EY12:EZ12"/>
    <mergeCell ref="FA12:FB12"/>
    <mergeCell ref="EE12:EF12"/>
    <mergeCell ref="EG12:EH12"/>
    <mergeCell ref="EI12:EJ12"/>
    <mergeCell ref="EK12:EL12"/>
    <mergeCell ref="EM12:EN12"/>
    <mergeCell ref="EO12:EP12"/>
    <mergeCell ref="DS12:DT12"/>
    <mergeCell ref="DU12:DV12"/>
    <mergeCell ref="DW12:DX12"/>
    <mergeCell ref="DY12:DZ12"/>
    <mergeCell ref="EA12:EB12"/>
    <mergeCell ref="EC12:ED12"/>
    <mergeCell ref="DG12:DH12"/>
    <mergeCell ref="DI12:DJ12"/>
    <mergeCell ref="DK12:DL12"/>
    <mergeCell ref="DM12:DN12"/>
    <mergeCell ref="DO12:DP12"/>
    <mergeCell ref="DQ12:DR12"/>
    <mergeCell ref="CU12:CV12"/>
    <mergeCell ref="CW12:CX12"/>
    <mergeCell ref="CY12:CZ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GJ11:GK11"/>
    <mergeCell ref="GL11:GN11"/>
    <mergeCell ref="GO11:GQ11"/>
    <mergeCell ref="GR11:GS11"/>
    <mergeCell ref="GT11:GV11"/>
    <mergeCell ref="E12:F12"/>
    <mergeCell ref="G12:H12"/>
    <mergeCell ref="I12:J12"/>
    <mergeCell ref="K12:L12"/>
    <mergeCell ref="M12:N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U9:GV9"/>
    <mergeCell ref="A10:D11"/>
    <mergeCell ref="E10:F10"/>
    <mergeCell ref="G10:H10"/>
    <mergeCell ref="I10:J10"/>
    <mergeCell ref="K10:L10"/>
    <mergeCell ref="M10:N10"/>
    <mergeCell ref="O10:P10"/>
    <mergeCell ref="Q10:R10"/>
    <mergeCell ref="S10:T10"/>
    <mergeCell ref="GI9:GJ9"/>
    <mergeCell ref="GK9:GL9"/>
    <mergeCell ref="GM9:GN9"/>
    <mergeCell ref="GO9:GP9"/>
    <mergeCell ref="GQ9:GR9"/>
    <mergeCell ref="GS9:GT9"/>
    <mergeCell ref="FW9:FX9"/>
    <mergeCell ref="FY9:FZ9"/>
    <mergeCell ref="GA9:GB9"/>
    <mergeCell ref="GC9:GD9"/>
    <mergeCell ref="GE9:GF9"/>
    <mergeCell ref="GG9:GH9"/>
    <mergeCell ref="FK9:FL9"/>
    <mergeCell ref="FM9:FN9"/>
    <mergeCell ref="FO9:FP9"/>
    <mergeCell ref="FQ9:FR9"/>
    <mergeCell ref="FS9:FT9"/>
    <mergeCell ref="FU9:FV9"/>
    <mergeCell ref="EY9:EZ9"/>
    <mergeCell ref="FA9:FB9"/>
    <mergeCell ref="FC9:FD9"/>
    <mergeCell ref="FE9:FF9"/>
    <mergeCell ref="FG9:FH9"/>
    <mergeCell ref="FI9:FJ9"/>
    <mergeCell ref="EM9:EN9"/>
    <mergeCell ref="EO9:EP9"/>
    <mergeCell ref="EQ9:ER9"/>
    <mergeCell ref="ES9:ET9"/>
    <mergeCell ref="EU9:EV9"/>
    <mergeCell ref="EW9:EX9"/>
    <mergeCell ref="EA9:EB9"/>
    <mergeCell ref="EC9:ED9"/>
    <mergeCell ref="EE9:EF9"/>
    <mergeCell ref="EG9:EH9"/>
    <mergeCell ref="EI9:EJ9"/>
    <mergeCell ref="EK9:EL9"/>
    <mergeCell ref="DO9:DP9"/>
    <mergeCell ref="DQ9:DR9"/>
    <mergeCell ref="DS9:DT9"/>
    <mergeCell ref="DU9:DV9"/>
    <mergeCell ref="DW9:DX9"/>
    <mergeCell ref="DY9:DZ9"/>
    <mergeCell ref="DC9:DD9"/>
    <mergeCell ref="DE9:DF9"/>
    <mergeCell ref="DG9:DH9"/>
    <mergeCell ref="DI9:DJ9"/>
    <mergeCell ref="DK9:DL9"/>
    <mergeCell ref="DM9:DN9"/>
    <mergeCell ref="CQ9:CR9"/>
    <mergeCell ref="CS9:CT9"/>
    <mergeCell ref="CU9:CV9"/>
    <mergeCell ref="CW9:CX9"/>
    <mergeCell ref="CY9:CZ9"/>
    <mergeCell ref="DA9:DB9"/>
    <mergeCell ref="CE9:CF9"/>
    <mergeCell ref="CG9:CH9"/>
    <mergeCell ref="CI9:CJ9"/>
    <mergeCell ref="CK9:CL9"/>
    <mergeCell ref="CM9:CN9"/>
    <mergeCell ref="CO9:CP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GT8:GV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Q5:AR5"/>
    <mergeCell ref="AS5:AT5"/>
    <mergeCell ref="AU5:AV5"/>
    <mergeCell ref="AW5:AX5"/>
    <mergeCell ref="AY5:AZ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204" ht="30" customHeight="1" thickBo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204" ht="24.95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6">
        <v>0.125</v>
      </c>
      <c r="N3" s="37"/>
      <c r="O3" s="37"/>
      <c r="P3" s="37"/>
      <c r="Q3" s="37"/>
      <c r="R3" s="37"/>
      <c r="S3" s="37"/>
      <c r="T3" s="37"/>
      <c r="U3" s="36">
        <v>0.16666666666666666</v>
      </c>
      <c r="V3" s="37"/>
      <c r="W3" s="37"/>
      <c r="X3" s="37"/>
      <c r="Y3" s="37"/>
      <c r="Z3" s="37"/>
      <c r="AA3" s="37"/>
      <c r="AB3" s="37"/>
      <c r="AC3" s="36">
        <v>0.20833333333333334</v>
      </c>
      <c r="AD3" s="37"/>
      <c r="AE3" s="37"/>
      <c r="AF3" s="37"/>
      <c r="AG3" s="37"/>
      <c r="AH3" s="37"/>
      <c r="AI3" s="37"/>
      <c r="AJ3" s="37"/>
      <c r="AK3" s="36">
        <v>0.25</v>
      </c>
      <c r="AL3" s="37"/>
      <c r="AM3" s="37"/>
      <c r="AN3" s="37"/>
      <c r="AO3" s="37"/>
      <c r="AP3" s="37"/>
      <c r="AQ3" s="37"/>
      <c r="AR3" s="37"/>
      <c r="AS3" s="36">
        <v>0.29166666666666669</v>
      </c>
      <c r="AT3" s="37"/>
      <c r="AU3" s="37"/>
      <c r="AV3" s="37"/>
      <c r="AW3" s="37"/>
      <c r="AX3" s="37"/>
      <c r="AY3" s="37"/>
      <c r="AZ3" s="37"/>
      <c r="BA3" s="36">
        <v>0.33333333333333331</v>
      </c>
      <c r="BB3" s="37"/>
      <c r="BC3" s="37"/>
      <c r="BD3" s="37"/>
      <c r="BE3" s="37"/>
      <c r="BF3" s="37"/>
      <c r="BG3" s="37"/>
      <c r="BH3" s="37"/>
      <c r="BI3" s="36">
        <v>0.375</v>
      </c>
      <c r="BJ3" s="37"/>
      <c r="BK3" s="37"/>
      <c r="BL3" s="37"/>
      <c r="BM3" s="37"/>
      <c r="BN3" s="37"/>
      <c r="BO3" s="37"/>
      <c r="BP3" s="37"/>
      <c r="BQ3" s="36">
        <v>0.41666666666666669</v>
      </c>
      <c r="BR3" s="37"/>
      <c r="BS3" s="37"/>
      <c r="BT3" s="37"/>
      <c r="BU3" s="37"/>
      <c r="BV3" s="37"/>
      <c r="BW3" s="37"/>
      <c r="BX3" s="37"/>
      <c r="BY3" s="36">
        <v>0.45833333333333331</v>
      </c>
      <c r="BZ3" s="37"/>
      <c r="CA3" s="37"/>
      <c r="CB3" s="37"/>
      <c r="CC3" s="37"/>
      <c r="CD3" s="37"/>
      <c r="CE3" s="37"/>
      <c r="CF3" s="37"/>
      <c r="CG3" s="36">
        <v>0.5</v>
      </c>
      <c r="CH3" s="37"/>
      <c r="CI3" s="37"/>
      <c r="CJ3" s="37"/>
      <c r="CK3" s="37"/>
      <c r="CL3" s="37"/>
      <c r="CM3" s="37"/>
      <c r="CN3" s="37"/>
      <c r="CO3" s="36">
        <v>0.54166666666666663</v>
      </c>
      <c r="CP3" s="37"/>
      <c r="CQ3" s="37"/>
      <c r="CR3" s="37"/>
      <c r="CS3" s="37"/>
      <c r="CT3" s="37"/>
      <c r="CU3" s="37"/>
      <c r="CV3" s="37"/>
      <c r="CW3" s="36">
        <v>0.58333333333333337</v>
      </c>
      <c r="CX3" s="37"/>
      <c r="CY3" s="37"/>
      <c r="CZ3" s="37"/>
      <c r="DA3" s="37"/>
      <c r="DB3" s="37"/>
      <c r="DC3" s="37"/>
      <c r="DD3" s="37"/>
      <c r="DE3" s="36">
        <v>0.625</v>
      </c>
      <c r="DF3" s="37"/>
      <c r="DG3" s="37"/>
      <c r="DH3" s="37"/>
      <c r="DI3" s="37"/>
      <c r="DJ3" s="37"/>
      <c r="DK3" s="37"/>
      <c r="DL3" s="37"/>
      <c r="DM3" s="36">
        <v>0.66666666666666663</v>
      </c>
      <c r="DN3" s="37"/>
      <c r="DO3" s="37"/>
      <c r="DP3" s="37"/>
      <c r="DQ3" s="37"/>
      <c r="DR3" s="37"/>
      <c r="DS3" s="37"/>
      <c r="DT3" s="37"/>
      <c r="DU3" s="36">
        <v>0.70833333333333337</v>
      </c>
      <c r="DV3" s="37"/>
      <c r="DW3" s="37"/>
      <c r="DX3" s="37"/>
      <c r="DY3" s="37"/>
      <c r="DZ3" s="37"/>
      <c r="EA3" s="37"/>
      <c r="EB3" s="37"/>
      <c r="EC3" s="36">
        <v>0.75</v>
      </c>
      <c r="ED3" s="37"/>
      <c r="EE3" s="37"/>
      <c r="EF3" s="37"/>
      <c r="EG3" s="37"/>
      <c r="EH3" s="37"/>
      <c r="EI3" s="37"/>
      <c r="EJ3" s="37"/>
      <c r="EK3" s="36">
        <v>0.79166666666666663</v>
      </c>
      <c r="EL3" s="37"/>
      <c r="EM3" s="37"/>
      <c r="EN3" s="37"/>
      <c r="EO3" s="37"/>
      <c r="EP3" s="37"/>
      <c r="EQ3" s="37"/>
      <c r="ER3" s="37"/>
      <c r="ES3" s="36">
        <v>0.83333333333333337</v>
      </c>
      <c r="ET3" s="37"/>
      <c r="EU3" s="37"/>
      <c r="EV3" s="37"/>
      <c r="EW3" s="37"/>
      <c r="EX3" s="37"/>
      <c r="EY3" s="37"/>
      <c r="EZ3" s="37"/>
      <c r="FA3" s="36">
        <v>0.875</v>
      </c>
      <c r="FB3" s="37"/>
      <c r="FC3" s="37"/>
      <c r="FD3" s="37"/>
      <c r="FE3" s="37"/>
      <c r="FF3" s="37"/>
      <c r="FG3" s="37"/>
      <c r="FH3" s="37"/>
      <c r="FI3" s="36">
        <v>0.91666666666666663</v>
      </c>
      <c r="FJ3" s="37"/>
      <c r="FK3" s="37"/>
      <c r="FL3" s="37"/>
      <c r="FM3" s="37"/>
      <c r="FN3" s="37"/>
      <c r="FO3" s="37"/>
      <c r="FP3" s="37"/>
      <c r="FQ3" s="36">
        <v>0.95833333333333337</v>
      </c>
      <c r="FR3" s="37"/>
      <c r="FS3" s="37"/>
      <c r="FT3" s="37"/>
      <c r="FU3" s="37"/>
      <c r="FV3" s="37"/>
      <c r="FW3" s="37"/>
      <c r="FX3" s="37"/>
      <c r="FY3" s="36">
        <v>0</v>
      </c>
      <c r="FZ3" s="37"/>
      <c r="GA3" s="37"/>
      <c r="GB3" s="37"/>
      <c r="GC3" s="37"/>
      <c r="GD3" s="37"/>
      <c r="GE3" s="37"/>
      <c r="GF3" s="37"/>
      <c r="GG3" s="36">
        <v>4.1666666666666664E-2</v>
      </c>
      <c r="GH3" s="37"/>
      <c r="GI3" s="37"/>
      <c r="GJ3" s="37"/>
      <c r="GK3" s="37"/>
      <c r="GL3" s="37"/>
      <c r="GM3" s="37"/>
      <c r="GN3" s="37"/>
      <c r="GO3" s="36">
        <v>8.3333333333333329E-2</v>
      </c>
      <c r="GP3" s="37"/>
      <c r="GQ3" s="37"/>
      <c r="GR3" s="37"/>
      <c r="GS3" s="37"/>
      <c r="GT3" s="37"/>
      <c r="GU3" s="37"/>
      <c r="GV3" s="37"/>
    </row>
    <row r="4" spans="1:204" ht="30" customHeight="1" thickBot="1" x14ac:dyDescent="0.25">
      <c r="A4" s="44" t="s">
        <v>131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204" ht="15.75" customHeight="1" thickBot="1" x14ac:dyDescent="0.25">
      <c r="A5" s="43" t="s">
        <v>3</v>
      </c>
      <c r="B5" s="159"/>
      <c r="C5" s="159"/>
      <c r="D5" s="41"/>
      <c r="E5" s="40" t="s">
        <v>132</v>
      </c>
      <c r="F5" s="41"/>
      <c r="G5" s="159"/>
      <c r="H5" s="159"/>
      <c r="I5" s="159"/>
      <c r="J5" s="159"/>
      <c r="K5" s="159"/>
      <c r="L5" s="42"/>
      <c r="M5" s="156" t="s">
        <v>11</v>
      </c>
      <c r="N5" s="157"/>
      <c r="O5" s="157" t="s">
        <v>12</v>
      </c>
      <c r="P5" s="157"/>
      <c r="Q5" s="157" t="s">
        <v>13</v>
      </c>
      <c r="R5" s="157"/>
      <c r="S5" s="157" t="s">
        <v>31</v>
      </c>
      <c r="T5" s="158"/>
      <c r="U5" s="156" t="s">
        <v>11</v>
      </c>
      <c r="V5" s="157"/>
      <c r="W5" s="157" t="s">
        <v>12</v>
      </c>
      <c r="X5" s="157"/>
      <c r="Y5" s="157" t="s">
        <v>13</v>
      </c>
      <c r="Z5" s="157"/>
      <c r="AA5" s="157" t="s">
        <v>31</v>
      </c>
      <c r="AB5" s="158"/>
      <c r="AC5" s="156" t="s">
        <v>11</v>
      </c>
      <c r="AD5" s="157"/>
      <c r="AE5" s="157" t="s">
        <v>12</v>
      </c>
      <c r="AF5" s="157"/>
      <c r="AG5" s="157" t="s">
        <v>13</v>
      </c>
      <c r="AH5" s="157"/>
      <c r="AI5" s="157" t="s">
        <v>31</v>
      </c>
      <c r="AJ5" s="158"/>
      <c r="AK5" s="156" t="s">
        <v>11</v>
      </c>
      <c r="AL5" s="157"/>
      <c r="AM5" s="157" t="s">
        <v>12</v>
      </c>
      <c r="AN5" s="157"/>
      <c r="AO5" s="157" t="s">
        <v>13</v>
      </c>
      <c r="AP5" s="157"/>
      <c r="AQ5" s="157" t="s">
        <v>31</v>
      </c>
      <c r="AR5" s="158"/>
      <c r="AS5" s="156" t="s">
        <v>11</v>
      </c>
      <c r="AT5" s="157"/>
      <c r="AU5" s="157" t="s">
        <v>12</v>
      </c>
      <c r="AV5" s="157"/>
      <c r="AW5" s="157" t="s">
        <v>13</v>
      </c>
      <c r="AX5" s="157"/>
      <c r="AY5" s="157" t="s">
        <v>31</v>
      </c>
      <c r="AZ5" s="158"/>
      <c r="BA5" s="156" t="s">
        <v>11</v>
      </c>
      <c r="BB5" s="157"/>
      <c r="BC5" s="157" t="s">
        <v>12</v>
      </c>
      <c r="BD5" s="157"/>
      <c r="BE5" s="157" t="s">
        <v>13</v>
      </c>
      <c r="BF5" s="157"/>
      <c r="BG5" s="157" t="s">
        <v>31</v>
      </c>
      <c r="BH5" s="158"/>
      <c r="BI5" s="156" t="s">
        <v>11</v>
      </c>
      <c r="BJ5" s="157"/>
      <c r="BK5" s="157" t="s">
        <v>12</v>
      </c>
      <c r="BL5" s="157"/>
      <c r="BM5" s="157" t="s">
        <v>13</v>
      </c>
      <c r="BN5" s="157"/>
      <c r="BO5" s="157" t="s">
        <v>31</v>
      </c>
      <c r="BP5" s="158"/>
      <c r="BQ5" s="156" t="s">
        <v>11</v>
      </c>
      <c r="BR5" s="157"/>
      <c r="BS5" s="157" t="s">
        <v>12</v>
      </c>
      <c r="BT5" s="157"/>
      <c r="BU5" s="157" t="s">
        <v>13</v>
      </c>
      <c r="BV5" s="157"/>
      <c r="BW5" s="157" t="s">
        <v>31</v>
      </c>
      <c r="BX5" s="158"/>
      <c r="BY5" s="156" t="s">
        <v>11</v>
      </c>
      <c r="BZ5" s="157"/>
      <c r="CA5" s="157" t="s">
        <v>12</v>
      </c>
      <c r="CB5" s="157"/>
      <c r="CC5" s="157" t="s">
        <v>13</v>
      </c>
      <c r="CD5" s="157"/>
      <c r="CE5" s="157" t="s">
        <v>31</v>
      </c>
      <c r="CF5" s="158"/>
      <c r="CG5" s="156" t="s">
        <v>11</v>
      </c>
      <c r="CH5" s="157"/>
      <c r="CI5" s="157" t="s">
        <v>12</v>
      </c>
      <c r="CJ5" s="157"/>
      <c r="CK5" s="157" t="s">
        <v>13</v>
      </c>
      <c r="CL5" s="157"/>
      <c r="CM5" s="157" t="s">
        <v>31</v>
      </c>
      <c r="CN5" s="158"/>
      <c r="CO5" s="156" t="s">
        <v>11</v>
      </c>
      <c r="CP5" s="157"/>
      <c r="CQ5" s="157" t="s">
        <v>12</v>
      </c>
      <c r="CR5" s="157"/>
      <c r="CS5" s="157" t="s">
        <v>13</v>
      </c>
      <c r="CT5" s="157"/>
      <c r="CU5" s="157" t="s">
        <v>31</v>
      </c>
      <c r="CV5" s="158"/>
      <c r="CW5" s="156" t="s">
        <v>11</v>
      </c>
      <c r="CX5" s="157"/>
      <c r="CY5" s="157" t="s">
        <v>12</v>
      </c>
      <c r="CZ5" s="157"/>
      <c r="DA5" s="157" t="s">
        <v>13</v>
      </c>
      <c r="DB5" s="157"/>
      <c r="DC5" s="157" t="s">
        <v>31</v>
      </c>
      <c r="DD5" s="158"/>
      <c r="DE5" s="156" t="s">
        <v>11</v>
      </c>
      <c r="DF5" s="157"/>
      <c r="DG5" s="157" t="s">
        <v>12</v>
      </c>
      <c r="DH5" s="157"/>
      <c r="DI5" s="157" t="s">
        <v>13</v>
      </c>
      <c r="DJ5" s="157"/>
      <c r="DK5" s="157" t="s">
        <v>31</v>
      </c>
      <c r="DL5" s="158"/>
      <c r="DM5" s="156" t="s">
        <v>11</v>
      </c>
      <c r="DN5" s="157"/>
      <c r="DO5" s="157" t="s">
        <v>12</v>
      </c>
      <c r="DP5" s="157"/>
      <c r="DQ5" s="157" t="s">
        <v>13</v>
      </c>
      <c r="DR5" s="157"/>
      <c r="DS5" s="157" t="s">
        <v>31</v>
      </c>
      <c r="DT5" s="158"/>
      <c r="DU5" s="156" t="s">
        <v>11</v>
      </c>
      <c r="DV5" s="157"/>
      <c r="DW5" s="157" t="s">
        <v>12</v>
      </c>
      <c r="DX5" s="157"/>
      <c r="DY5" s="157" t="s">
        <v>13</v>
      </c>
      <c r="DZ5" s="157"/>
      <c r="EA5" s="157" t="s">
        <v>31</v>
      </c>
      <c r="EB5" s="158"/>
      <c r="EC5" s="156" t="s">
        <v>11</v>
      </c>
      <c r="ED5" s="157"/>
      <c r="EE5" s="157" t="s">
        <v>12</v>
      </c>
      <c r="EF5" s="157"/>
      <c r="EG5" s="157" t="s">
        <v>13</v>
      </c>
      <c r="EH5" s="157"/>
      <c r="EI5" s="157" t="s">
        <v>31</v>
      </c>
      <c r="EJ5" s="158"/>
      <c r="EK5" s="156" t="s">
        <v>11</v>
      </c>
      <c r="EL5" s="157"/>
      <c r="EM5" s="157" t="s">
        <v>12</v>
      </c>
      <c r="EN5" s="157"/>
      <c r="EO5" s="157" t="s">
        <v>13</v>
      </c>
      <c r="EP5" s="157"/>
      <c r="EQ5" s="157" t="s">
        <v>31</v>
      </c>
      <c r="ER5" s="158"/>
      <c r="ES5" s="156" t="s">
        <v>11</v>
      </c>
      <c r="ET5" s="157"/>
      <c r="EU5" s="157" t="s">
        <v>12</v>
      </c>
      <c r="EV5" s="157"/>
      <c r="EW5" s="157" t="s">
        <v>13</v>
      </c>
      <c r="EX5" s="157"/>
      <c r="EY5" s="157" t="s">
        <v>31</v>
      </c>
      <c r="EZ5" s="158"/>
      <c r="FA5" s="156" t="s">
        <v>11</v>
      </c>
      <c r="FB5" s="157"/>
      <c r="FC5" s="157" t="s">
        <v>12</v>
      </c>
      <c r="FD5" s="157"/>
      <c r="FE5" s="157" t="s">
        <v>13</v>
      </c>
      <c r="FF5" s="157"/>
      <c r="FG5" s="157" t="s">
        <v>31</v>
      </c>
      <c r="FH5" s="158"/>
      <c r="FI5" s="156" t="s">
        <v>11</v>
      </c>
      <c r="FJ5" s="157"/>
      <c r="FK5" s="157" t="s">
        <v>12</v>
      </c>
      <c r="FL5" s="157"/>
      <c r="FM5" s="157" t="s">
        <v>13</v>
      </c>
      <c r="FN5" s="157"/>
      <c r="FO5" s="157" t="s">
        <v>31</v>
      </c>
      <c r="FP5" s="158"/>
      <c r="FQ5" s="156" t="s">
        <v>11</v>
      </c>
      <c r="FR5" s="157"/>
      <c r="FS5" s="157" t="s">
        <v>12</v>
      </c>
      <c r="FT5" s="157"/>
      <c r="FU5" s="157" t="s">
        <v>13</v>
      </c>
      <c r="FV5" s="157"/>
      <c r="FW5" s="157" t="s">
        <v>31</v>
      </c>
      <c r="FX5" s="158"/>
      <c r="FY5" s="156" t="s">
        <v>11</v>
      </c>
      <c r="FZ5" s="157"/>
      <c r="GA5" s="157" t="s">
        <v>12</v>
      </c>
      <c r="GB5" s="157"/>
      <c r="GC5" s="157" t="s">
        <v>13</v>
      </c>
      <c r="GD5" s="157"/>
      <c r="GE5" s="157" t="s">
        <v>31</v>
      </c>
      <c r="GF5" s="158"/>
      <c r="GG5" s="156" t="s">
        <v>11</v>
      </c>
      <c r="GH5" s="157"/>
      <c r="GI5" s="157" t="s">
        <v>12</v>
      </c>
      <c r="GJ5" s="157"/>
      <c r="GK5" s="157" t="s">
        <v>13</v>
      </c>
      <c r="GL5" s="157"/>
      <c r="GM5" s="157" t="s">
        <v>31</v>
      </c>
      <c r="GN5" s="158"/>
      <c r="GO5" s="156" t="s">
        <v>11</v>
      </c>
      <c r="GP5" s="157"/>
      <c r="GQ5" s="157" t="s">
        <v>12</v>
      </c>
      <c r="GR5" s="157"/>
      <c r="GS5" s="157" t="s">
        <v>13</v>
      </c>
      <c r="GT5" s="157"/>
      <c r="GU5" s="157" t="s">
        <v>31</v>
      </c>
      <c r="GV5" s="158"/>
    </row>
    <row r="6" spans="1:204" x14ac:dyDescent="0.2">
      <c r="A6" s="230" t="s">
        <v>15</v>
      </c>
      <c r="B6" s="231"/>
      <c r="C6" s="231"/>
      <c r="D6" s="232"/>
      <c r="E6" s="233" t="s">
        <v>83</v>
      </c>
      <c r="F6" s="232"/>
      <c r="G6" s="231"/>
      <c r="H6" s="231"/>
      <c r="I6" s="231"/>
      <c r="J6" s="231"/>
      <c r="K6" s="231"/>
      <c r="L6" s="234"/>
      <c r="M6" s="228"/>
      <c r="N6" s="229"/>
      <c r="O6" s="226">
        <v>0</v>
      </c>
      <c r="P6" s="226"/>
      <c r="Q6" s="226">
        <v>0</v>
      </c>
      <c r="R6" s="226"/>
      <c r="S6" s="226"/>
      <c r="T6" s="227"/>
      <c r="U6" s="228"/>
      <c r="V6" s="229"/>
      <c r="W6" s="226">
        <v>0</v>
      </c>
      <c r="X6" s="226"/>
      <c r="Y6" s="226">
        <v>0</v>
      </c>
      <c r="Z6" s="226"/>
      <c r="AA6" s="226"/>
      <c r="AB6" s="227"/>
      <c r="AC6" s="228"/>
      <c r="AD6" s="229"/>
      <c r="AE6" s="226">
        <v>0</v>
      </c>
      <c r="AF6" s="226"/>
      <c r="AG6" s="226">
        <v>0</v>
      </c>
      <c r="AH6" s="226"/>
      <c r="AI6" s="226"/>
      <c r="AJ6" s="227"/>
      <c r="AK6" s="228"/>
      <c r="AL6" s="229"/>
      <c r="AM6" s="226">
        <v>0</v>
      </c>
      <c r="AN6" s="226"/>
      <c r="AO6" s="226">
        <v>0</v>
      </c>
      <c r="AP6" s="226"/>
      <c r="AQ6" s="226"/>
      <c r="AR6" s="227"/>
      <c r="AS6" s="228"/>
      <c r="AT6" s="229"/>
      <c r="AU6" s="226">
        <v>0</v>
      </c>
      <c r="AV6" s="226"/>
      <c r="AW6" s="226">
        <v>0</v>
      </c>
      <c r="AX6" s="226"/>
      <c r="AY6" s="226"/>
      <c r="AZ6" s="227"/>
      <c r="BA6" s="228"/>
      <c r="BB6" s="229"/>
      <c r="BC6" s="226">
        <v>0</v>
      </c>
      <c r="BD6" s="226"/>
      <c r="BE6" s="226">
        <v>0</v>
      </c>
      <c r="BF6" s="226"/>
      <c r="BG6" s="226"/>
      <c r="BH6" s="227"/>
      <c r="BI6" s="228"/>
      <c r="BJ6" s="229"/>
      <c r="BK6" s="226">
        <v>0</v>
      </c>
      <c r="BL6" s="226"/>
      <c r="BM6" s="226">
        <v>0</v>
      </c>
      <c r="BN6" s="226"/>
      <c r="BO6" s="226"/>
      <c r="BP6" s="227"/>
      <c r="BQ6" s="228"/>
      <c r="BR6" s="229"/>
      <c r="BS6" s="226">
        <v>0</v>
      </c>
      <c r="BT6" s="226"/>
      <c r="BU6" s="226">
        <v>0</v>
      </c>
      <c r="BV6" s="226"/>
      <c r="BW6" s="226"/>
      <c r="BX6" s="227"/>
      <c r="BY6" s="228"/>
      <c r="BZ6" s="229"/>
      <c r="CA6" s="226">
        <v>0</v>
      </c>
      <c r="CB6" s="226"/>
      <c r="CC6" s="226">
        <v>0</v>
      </c>
      <c r="CD6" s="226"/>
      <c r="CE6" s="226"/>
      <c r="CF6" s="227"/>
      <c r="CG6" s="228"/>
      <c r="CH6" s="229"/>
      <c r="CI6" s="226">
        <v>0</v>
      </c>
      <c r="CJ6" s="226"/>
      <c r="CK6" s="226">
        <v>0</v>
      </c>
      <c r="CL6" s="226"/>
      <c r="CM6" s="226"/>
      <c r="CN6" s="227"/>
      <c r="CO6" s="228"/>
      <c r="CP6" s="229"/>
      <c r="CQ6" s="226">
        <v>0</v>
      </c>
      <c r="CR6" s="226"/>
      <c r="CS6" s="226">
        <v>0</v>
      </c>
      <c r="CT6" s="226"/>
      <c r="CU6" s="226"/>
      <c r="CV6" s="227"/>
      <c r="CW6" s="228"/>
      <c r="CX6" s="229"/>
      <c r="CY6" s="226">
        <v>0</v>
      </c>
      <c r="CZ6" s="226"/>
      <c r="DA6" s="226">
        <v>0</v>
      </c>
      <c r="DB6" s="226"/>
      <c r="DC6" s="226"/>
      <c r="DD6" s="227"/>
      <c r="DE6" s="228"/>
      <c r="DF6" s="229"/>
      <c r="DG6" s="226">
        <v>0</v>
      </c>
      <c r="DH6" s="226"/>
      <c r="DI6" s="226">
        <v>0</v>
      </c>
      <c r="DJ6" s="226"/>
      <c r="DK6" s="226"/>
      <c r="DL6" s="227"/>
      <c r="DM6" s="228"/>
      <c r="DN6" s="229"/>
      <c r="DO6" s="226">
        <v>0</v>
      </c>
      <c r="DP6" s="226"/>
      <c r="DQ6" s="226">
        <v>0</v>
      </c>
      <c r="DR6" s="226"/>
      <c r="DS6" s="226"/>
      <c r="DT6" s="227"/>
      <c r="DU6" s="228"/>
      <c r="DV6" s="229"/>
      <c r="DW6" s="226">
        <v>0</v>
      </c>
      <c r="DX6" s="226"/>
      <c r="DY6" s="226">
        <v>0</v>
      </c>
      <c r="DZ6" s="226"/>
      <c r="EA6" s="226"/>
      <c r="EB6" s="227"/>
      <c r="EC6" s="228"/>
      <c r="ED6" s="229"/>
      <c r="EE6" s="226">
        <v>0</v>
      </c>
      <c r="EF6" s="226"/>
      <c r="EG6" s="226">
        <v>0</v>
      </c>
      <c r="EH6" s="226"/>
      <c r="EI6" s="226"/>
      <c r="EJ6" s="227"/>
      <c r="EK6" s="228"/>
      <c r="EL6" s="229"/>
      <c r="EM6" s="226">
        <v>0</v>
      </c>
      <c r="EN6" s="226"/>
      <c r="EO6" s="226">
        <v>0</v>
      </c>
      <c r="EP6" s="226"/>
      <c r="EQ6" s="226"/>
      <c r="ER6" s="227"/>
      <c r="ES6" s="228"/>
      <c r="ET6" s="229"/>
      <c r="EU6" s="226">
        <v>0</v>
      </c>
      <c r="EV6" s="226"/>
      <c r="EW6" s="226">
        <v>0</v>
      </c>
      <c r="EX6" s="226"/>
      <c r="EY6" s="226"/>
      <c r="EZ6" s="227"/>
      <c r="FA6" s="228"/>
      <c r="FB6" s="229"/>
      <c r="FC6" s="226">
        <v>0</v>
      </c>
      <c r="FD6" s="226"/>
      <c r="FE6" s="226">
        <v>0</v>
      </c>
      <c r="FF6" s="226"/>
      <c r="FG6" s="226"/>
      <c r="FH6" s="227"/>
      <c r="FI6" s="228"/>
      <c r="FJ6" s="229"/>
      <c r="FK6" s="226">
        <v>0</v>
      </c>
      <c r="FL6" s="226"/>
      <c r="FM6" s="226">
        <v>0</v>
      </c>
      <c r="FN6" s="226"/>
      <c r="FO6" s="226"/>
      <c r="FP6" s="227"/>
      <c r="FQ6" s="228"/>
      <c r="FR6" s="229"/>
      <c r="FS6" s="226">
        <v>0</v>
      </c>
      <c r="FT6" s="226"/>
      <c r="FU6" s="226">
        <v>0</v>
      </c>
      <c r="FV6" s="226"/>
      <c r="FW6" s="226"/>
      <c r="FX6" s="227"/>
      <c r="FY6" s="228"/>
      <c r="FZ6" s="229"/>
      <c r="GA6" s="226">
        <v>0</v>
      </c>
      <c r="GB6" s="226"/>
      <c r="GC6" s="226">
        <v>0</v>
      </c>
      <c r="GD6" s="226"/>
      <c r="GE6" s="226"/>
      <c r="GF6" s="227"/>
      <c r="GG6" s="228"/>
      <c r="GH6" s="229"/>
      <c r="GI6" s="226">
        <v>0</v>
      </c>
      <c r="GJ6" s="226"/>
      <c r="GK6" s="226">
        <v>0</v>
      </c>
      <c r="GL6" s="226"/>
      <c r="GM6" s="226"/>
      <c r="GN6" s="227"/>
      <c r="GO6" s="228"/>
      <c r="GP6" s="229"/>
      <c r="GQ6" s="226">
        <v>0</v>
      </c>
      <c r="GR6" s="226"/>
      <c r="GS6" s="226">
        <v>0</v>
      </c>
      <c r="GT6" s="226"/>
      <c r="GU6" s="226"/>
      <c r="GV6" s="227"/>
    </row>
    <row r="7" spans="1:204" ht="13.5" thickBot="1" x14ac:dyDescent="0.25">
      <c r="A7" s="239" t="s">
        <v>57</v>
      </c>
      <c r="B7" s="240"/>
      <c r="C7" s="240"/>
      <c r="D7" s="241"/>
      <c r="E7" s="242" t="s">
        <v>98</v>
      </c>
      <c r="F7" s="241"/>
      <c r="G7" s="240"/>
      <c r="H7" s="240"/>
      <c r="I7" s="240"/>
      <c r="J7" s="240"/>
      <c r="K7" s="240"/>
      <c r="L7" s="243"/>
      <c r="M7" s="237"/>
      <c r="N7" s="238"/>
      <c r="O7" s="235">
        <v>0</v>
      </c>
      <c r="P7" s="235"/>
      <c r="Q7" s="235">
        <v>0</v>
      </c>
      <c r="R7" s="235"/>
      <c r="S7" s="235"/>
      <c r="T7" s="236"/>
      <c r="U7" s="237"/>
      <c r="V7" s="238"/>
      <c r="W7" s="235">
        <v>0</v>
      </c>
      <c r="X7" s="235"/>
      <c r="Y7" s="235">
        <v>0</v>
      </c>
      <c r="Z7" s="235"/>
      <c r="AA7" s="235"/>
      <c r="AB7" s="236"/>
      <c r="AC7" s="237"/>
      <c r="AD7" s="238"/>
      <c r="AE7" s="235">
        <v>0</v>
      </c>
      <c r="AF7" s="235"/>
      <c r="AG7" s="235">
        <v>0</v>
      </c>
      <c r="AH7" s="235"/>
      <c r="AI7" s="235"/>
      <c r="AJ7" s="236"/>
      <c r="AK7" s="237"/>
      <c r="AL7" s="238"/>
      <c r="AM7" s="235">
        <v>0</v>
      </c>
      <c r="AN7" s="235"/>
      <c r="AO7" s="235">
        <v>0</v>
      </c>
      <c r="AP7" s="235"/>
      <c r="AQ7" s="235"/>
      <c r="AR7" s="236"/>
      <c r="AS7" s="237"/>
      <c r="AT7" s="238"/>
      <c r="AU7" s="235">
        <v>0</v>
      </c>
      <c r="AV7" s="235"/>
      <c r="AW7" s="235">
        <v>0</v>
      </c>
      <c r="AX7" s="235"/>
      <c r="AY7" s="235"/>
      <c r="AZ7" s="236"/>
      <c r="BA7" s="237"/>
      <c r="BB7" s="238"/>
      <c r="BC7" s="235">
        <v>0</v>
      </c>
      <c r="BD7" s="235"/>
      <c r="BE7" s="235">
        <v>0</v>
      </c>
      <c r="BF7" s="235"/>
      <c r="BG7" s="235"/>
      <c r="BH7" s="236"/>
      <c r="BI7" s="237"/>
      <c r="BJ7" s="238"/>
      <c r="BK7" s="235">
        <v>0</v>
      </c>
      <c r="BL7" s="235"/>
      <c r="BM7" s="235">
        <v>0</v>
      </c>
      <c r="BN7" s="235"/>
      <c r="BO7" s="235"/>
      <c r="BP7" s="236"/>
      <c r="BQ7" s="237"/>
      <c r="BR7" s="238"/>
      <c r="BS7" s="235">
        <v>0</v>
      </c>
      <c r="BT7" s="235"/>
      <c r="BU7" s="235">
        <v>0</v>
      </c>
      <c r="BV7" s="235"/>
      <c r="BW7" s="235"/>
      <c r="BX7" s="236"/>
      <c r="BY7" s="237"/>
      <c r="BZ7" s="238"/>
      <c r="CA7" s="235">
        <v>0</v>
      </c>
      <c r="CB7" s="235"/>
      <c r="CC7" s="235">
        <v>0</v>
      </c>
      <c r="CD7" s="235"/>
      <c r="CE7" s="235"/>
      <c r="CF7" s="236"/>
      <c r="CG7" s="237"/>
      <c r="CH7" s="238"/>
      <c r="CI7" s="235">
        <v>0</v>
      </c>
      <c r="CJ7" s="235"/>
      <c r="CK7" s="235">
        <v>0</v>
      </c>
      <c r="CL7" s="235"/>
      <c r="CM7" s="235"/>
      <c r="CN7" s="236"/>
      <c r="CO7" s="237"/>
      <c r="CP7" s="238"/>
      <c r="CQ7" s="235">
        <v>0</v>
      </c>
      <c r="CR7" s="235"/>
      <c r="CS7" s="235">
        <v>0</v>
      </c>
      <c r="CT7" s="235"/>
      <c r="CU7" s="235"/>
      <c r="CV7" s="236"/>
      <c r="CW7" s="237"/>
      <c r="CX7" s="238"/>
      <c r="CY7" s="235">
        <v>0</v>
      </c>
      <c r="CZ7" s="235"/>
      <c r="DA7" s="235">
        <v>0</v>
      </c>
      <c r="DB7" s="235"/>
      <c r="DC7" s="235"/>
      <c r="DD7" s="236"/>
      <c r="DE7" s="237"/>
      <c r="DF7" s="238"/>
      <c r="DG7" s="235">
        <v>0</v>
      </c>
      <c r="DH7" s="235"/>
      <c r="DI7" s="235">
        <v>0</v>
      </c>
      <c r="DJ7" s="235"/>
      <c r="DK7" s="235"/>
      <c r="DL7" s="236"/>
      <c r="DM7" s="237"/>
      <c r="DN7" s="238"/>
      <c r="DO7" s="235">
        <v>0</v>
      </c>
      <c r="DP7" s="235"/>
      <c r="DQ7" s="235"/>
      <c r="DR7" s="235"/>
      <c r="DS7" s="235"/>
      <c r="DT7" s="236"/>
      <c r="DU7" s="237"/>
      <c r="DV7" s="238"/>
      <c r="DW7" s="235">
        <v>0</v>
      </c>
      <c r="DX7" s="235"/>
      <c r="DY7" s="235">
        <v>0</v>
      </c>
      <c r="DZ7" s="235"/>
      <c r="EA7" s="235"/>
      <c r="EB7" s="236"/>
      <c r="EC7" s="237"/>
      <c r="ED7" s="238"/>
      <c r="EE7" s="235">
        <v>0</v>
      </c>
      <c r="EF7" s="235"/>
      <c r="EG7" s="235">
        <v>0</v>
      </c>
      <c r="EH7" s="235"/>
      <c r="EI7" s="235"/>
      <c r="EJ7" s="236"/>
      <c r="EK7" s="237"/>
      <c r="EL7" s="238"/>
      <c r="EM7" s="235">
        <v>0</v>
      </c>
      <c r="EN7" s="235"/>
      <c r="EO7" s="235">
        <v>0</v>
      </c>
      <c r="EP7" s="235"/>
      <c r="EQ7" s="235"/>
      <c r="ER7" s="236"/>
      <c r="ES7" s="237"/>
      <c r="ET7" s="238"/>
      <c r="EU7" s="235">
        <v>0</v>
      </c>
      <c r="EV7" s="235"/>
      <c r="EW7" s="235">
        <v>0</v>
      </c>
      <c r="EX7" s="235"/>
      <c r="EY7" s="235"/>
      <c r="EZ7" s="236"/>
      <c r="FA7" s="237"/>
      <c r="FB7" s="238"/>
      <c r="FC7" s="235">
        <v>0</v>
      </c>
      <c r="FD7" s="235"/>
      <c r="FE7" s="235">
        <v>0</v>
      </c>
      <c r="FF7" s="235"/>
      <c r="FG7" s="235"/>
      <c r="FH7" s="236"/>
      <c r="FI7" s="237"/>
      <c r="FJ7" s="238"/>
      <c r="FK7" s="235">
        <v>0</v>
      </c>
      <c r="FL7" s="235"/>
      <c r="FM7" s="235">
        <v>0</v>
      </c>
      <c r="FN7" s="235"/>
      <c r="FO7" s="235"/>
      <c r="FP7" s="236"/>
      <c r="FQ7" s="237"/>
      <c r="FR7" s="238"/>
      <c r="FS7" s="235">
        <v>0</v>
      </c>
      <c r="FT7" s="235"/>
      <c r="FU7" s="235">
        <v>0</v>
      </c>
      <c r="FV7" s="235"/>
      <c r="FW7" s="235"/>
      <c r="FX7" s="236"/>
      <c r="FY7" s="237"/>
      <c r="FZ7" s="238"/>
      <c r="GA7" s="235">
        <v>0</v>
      </c>
      <c r="GB7" s="235"/>
      <c r="GC7" s="235">
        <v>0</v>
      </c>
      <c r="GD7" s="235"/>
      <c r="GE7" s="235"/>
      <c r="GF7" s="236"/>
      <c r="GG7" s="237"/>
      <c r="GH7" s="238"/>
      <c r="GI7" s="235">
        <v>0</v>
      </c>
      <c r="GJ7" s="235"/>
      <c r="GK7" s="235">
        <v>0</v>
      </c>
      <c r="GL7" s="235"/>
      <c r="GM7" s="235"/>
      <c r="GN7" s="236"/>
      <c r="GO7" s="237"/>
      <c r="GP7" s="238"/>
      <c r="GQ7" s="235">
        <v>0</v>
      </c>
      <c r="GR7" s="235"/>
      <c r="GS7" s="235">
        <v>0</v>
      </c>
      <c r="GT7" s="235"/>
      <c r="GU7" s="235"/>
      <c r="GV7" s="236"/>
    </row>
    <row r="8" spans="1:204" ht="13.5" thickBot="1" x14ac:dyDescent="0.25">
      <c r="A8" s="248" t="s">
        <v>20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0"/>
      <c r="M8" s="244">
        <f>SUM(M6:N7)</f>
        <v>0</v>
      </c>
      <c r="N8" s="245"/>
      <c r="O8" s="246">
        <f>SUM(O6:P7)</f>
        <v>0</v>
      </c>
      <c r="P8" s="246"/>
      <c r="Q8" s="246">
        <f>SUM(Q6:R7)</f>
        <v>0</v>
      </c>
      <c r="R8" s="246"/>
      <c r="S8" s="246"/>
      <c r="T8" s="247"/>
      <c r="U8" s="244">
        <f>SUM(U6:V7)</f>
        <v>0</v>
      </c>
      <c r="V8" s="245"/>
      <c r="W8" s="246">
        <f>SUM(W6:X7)</f>
        <v>0</v>
      </c>
      <c r="X8" s="246"/>
      <c r="Y8" s="246">
        <f>SUM(Y6:Z7)</f>
        <v>0</v>
      </c>
      <c r="Z8" s="246"/>
      <c r="AA8" s="246"/>
      <c r="AB8" s="247"/>
      <c r="AC8" s="244">
        <f>SUM(AC6:AD7)</f>
        <v>0</v>
      </c>
      <c r="AD8" s="245"/>
      <c r="AE8" s="246">
        <f>SUM(AE6:AF7)</f>
        <v>0</v>
      </c>
      <c r="AF8" s="246"/>
      <c r="AG8" s="246">
        <f>SUM(AG6:AH7)</f>
        <v>0</v>
      </c>
      <c r="AH8" s="246"/>
      <c r="AI8" s="246"/>
      <c r="AJ8" s="247"/>
      <c r="AK8" s="244">
        <f>SUM(AK6:AL7)</f>
        <v>0</v>
      </c>
      <c r="AL8" s="245"/>
      <c r="AM8" s="246">
        <f>SUM(AM6:AN7)</f>
        <v>0</v>
      </c>
      <c r="AN8" s="246"/>
      <c r="AO8" s="246">
        <f>SUM(AO6:AP7)</f>
        <v>0</v>
      </c>
      <c r="AP8" s="246"/>
      <c r="AQ8" s="246"/>
      <c r="AR8" s="247"/>
      <c r="AS8" s="244">
        <f>SUM(AS6:AT7)</f>
        <v>0</v>
      </c>
      <c r="AT8" s="245"/>
      <c r="AU8" s="246">
        <f>SUM(AU6:AV7)</f>
        <v>0</v>
      </c>
      <c r="AV8" s="246"/>
      <c r="AW8" s="246">
        <f>SUM(AW6:AX7)</f>
        <v>0</v>
      </c>
      <c r="AX8" s="246"/>
      <c r="AY8" s="246"/>
      <c r="AZ8" s="247"/>
      <c r="BA8" s="244">
        <f>SUM(BA6:BB7)</f>
        <v>0</v>
      </c>
      <c r="BB8" s="245"/>
      <c r="BC8" s="246">
        <f>SUM(BC6:BD7)</f>
        <v>0</v>
      </c>
      <c r="BD8" s="246"/>
      <c r="BE8" s="246">
        <f>SUM(BE6:BF7)</f>
        <v>0</v>
      </c>
      <c r="BF8" s="246"/>
      <c r="BG8" s="246"/>
      <c r="BH8" s="247"/>
      <c r="BI8" s="244">
        <f>SUM(BI6:BJ7)</f>
        <v>0</v>
      </c>
      <c r="BJ8" s="245"/>
      <c r="BK8" s="246">
        <f>SUM(BK6:BL7)</f>
        <v>0</v>
      </c>
      <c r="BL8" s="246"/>
      <c r="BM8" s="246">
        <f>SUM(BM6:BN7)</f>
        <v>0</v>
      </c>
      <c r="BN8" s="246"/>
      <c r="BO8" s="246"/>
      <c r="BP8" s="247"/>
      <c r="BQ8" s="244">
        <f>SUM(BQ6:BR7)</f>
        <v>0</v>
      </c>
      <c r="BR8" s="245"/>
      <c r="BS8" s="246">
        <f>SUM(BS6:BT7)</f>
        <v>0</v>
      </c>
      <c r="BT8" s="246"/>
      <c r="BU8" s="246">
        <f>SUM(BU6:BV7)</f>
        <v>0</v>
      </c>
      <c r="BV8" s="246"/>
      <c r="BW8" s="246"/>
      <c r="BX8" s="247"/>
      <c r="BY8" s="244">
        <f>SUM(BY6:BZ7)</f>
        <v>0</v>
      </c>
      <c r="BZ8" s="245"/>
      <c r="CA8" s="246">
        <f>SUM(CA6:CB7)</f>
        <v>0</v>
      </c>
      <c r="CB8" s="246"/>
      <c r="CC8" s="246">
        <f>SUM(CC6:CD7)</f>
        <v>0</v>
      </c>
      <c r="CD8" s="246"/>
      <c r="CE8" s="246"/>
      <c r="CF8" s="247"/>
      <c r="CG8" s="244">
        <f>SUM(CG6:CH7)</f>
        <v>0</v>
      </c>
      <c r="CH8" s="245"/>
      <c r="CI8" s="246">
        <f>SUM(CI6:CJ7)</f>
        <v>0</v>
      </c>
      <c r="CJ8" s="246"/>
      <c r="CK8" s="246">
        <f>SUM(CK6:CL7)</f>
        <v>0</v>
      </c>
      <c r="CL8" s="246"/>
      <c r="CM8" s="246"/>
      <c r="CN8" s="247"/>
      <c r="CO8" s="244">
        <f>SUM(CO6:CP7)</f>
        <v>0</v>
      </c>
      <c r="CP8" s="245"/>
      <c r="CQ8" s="246">
        <f>SUM(CQ6:CR7)</f>
        <v>0</v>
      </c>
      <c r="CR8" s="246"/>
      <c r="CS8" s="246">
        <f>SUM(CS6:CT7)</f>
        <v>0</v>
      </c>
      <c r="CT8" s="246"/>
      <c r="CU8" s="246"/>
      <c r="CV8" s="247"/>
      <c r="CW8" s="244">
        <f>SUM(CW6:CX7)</f>
        <v>0</v>
      </c>
      <c r="CX8" s="245"/>
      <c r="CY8" s="246">
        <f>SUM(CY6:CZ7)</f>
        <v>0</v>
      </c>
      <c r="CZ8" s="246"/>
      <c r="DA8" s="246">
        <f>SUM(DA6:DB7)</f>
        <v>0</v>
      </c>
      <c r="DB8" s="246"/>
      <c r="DC8" s="246"/>
      <c r="DD8" s="247"/>
      <c r="DE8" s="244">
        <f>SUM(DE6:DF7)</f>
        <v>0</v>
      </c>
      <c r="DF8" s="245"/>
      <c r="DG8" s="246">
        <f>SUM(DG6:DH7)</f>
        <v>0</v>
      </c>
      <c r="DH8" s="246"/>
      <c r="DI8" s="246">
        <f>SUM(DI6:DJ7)</f>
        <v>0</v>
      </c>
      <c r="DJ8" s="246"/>
      <c r="DK8" s="246"/>
      <c r="DL8" s="247"/>
      <c r="DM8" s="244">
        <f>SUM(DM6:DN7)</f>
        <v>0</v>
      </c>
      <c r="DN8" s="245"/>
      <c r="DO8" s="246">
        <f>SUM(DO6:DP7)</f>
        <v>0</v>
      </c>
      <c r="DP8" s="246"/>
      <c r="DQ8" s="246">
        <f>SUM(DQ6:DR7)</f>
        <v>0</v>
      </c>
      <c r="DR8" s="246"/>
      <c r="DS8" s="246"/>
      <c r="DT8" s="247"/>
      <c r="DU8" s="244">
        <f>SUM(DU6:DV7)</f>
        <v>0</v>
      </c>
      <c r="DV8" s="245"/>
      <c r="DW8" s="246">
        <f>SUM(DW6:DX7)</f>
        <v>0</v>
      </c>
      <c r="DX8" s="246"/>
      <c r="DY8" s="246">
        <f>SUM(DY6:DZ7)</f>
        <v>0</v>
      </c>
      <c r="DZ8" s="246"/>
      <c r="EA8" s="246"/>
      <c r="EB8" s="247"/>
      <c r="EC8" s="244">
        <f>SUM(EC6:ED7)</f>
        <v>0</v>
      </c>
      <c r="ED8" s="245"/>
      <c r="EE8" s="246">
        <f>SUM(EE6:EF7)</f>
        <v>0</v>
      </c>
      <c r="EF8" s="246"/>
      <c r="EG8" s="246">
        <f>SUM(EG6:EH7)</f>
        <v>0</v>
      </c>
      <c r="EH8" s="246"/>
      <c r="EI8" s="246"/>
      <c r="EJ8" s="247"/>
      <c r="EK8" s="244">
        <f>SUM(EK6:EL7)</f>
        <v>0</v>
      </c>
      <c r="EL8" s="245"/>
      <c r="EM8" s="246">
        <f>SUM(EM6:EN7)</f>
        <v>0</v>
      </c>
      <c r="EN8" s="246"/>
      <c r="EO8" s="246">
        <f>SUM(EO6:EP7)</f>
        <v>0</v>
      </c>
      <c r="EP8" s="246"/>
      <c r="EQ8" s="246"/>
      <c r="ER8" s="247"/>
      <c r="ES8" s="244">
        <f>SUM(ES6:ET7)</f>
        <v>0</v>
      </c>
      <c r="ET8" s="245"/>
      <c r="EU8" s="246">
        <f>SUM(EU6:EV7)</f>
        <v>0</v>
      </c>
      <c r="EV8" s="246"/>
      <c r="EW8" s="246">
        <f>SUM(EW6:EX7)</f>
        <v>0</v>
      </c>
      <c r="EX8" s="246"/>
      <c r="EY8" s="246"/>
      <c r="EZ8" s="247"/>
      <c r="FA8" s="244">
        <f>SUM(FA6:FB7)</f>
        <v>0</v>
      </c>
      <c r="FB8" s="245"/>
      <c r="FC8" s="246">
        <f>SUM(FC6:FD7)</f>
        <v>0</v>
      </c>
      <c r="FD8" s="246"/>
      <c r="FE8" s="246">
        <f>SUM(FE6:FF7)</f>
        <v>0</v>
      </c>
      <c r="FF8" s="246"/>
      <c r="FG8" s="246"/>
      <c r="FH8" s="247"/>
      <c r="FI8" s="244">
        <f>SUM(FI6:FJ7)</f>
        <v>0</v>
      </c>
      <c r="FJ8" s="245"/>
      <c r="FK8" s="246">
        <f>SUM(FK6:FL7)</f>
        <v>0</v>
      </c>
      <c r="FL8" s="246"/>
      <c r="FM8" s="246">
        <f>SUM(FM6:FN7)</f>
        <v>0</v>
      </c>
      <c r="FN8" s="246"/>
      <c r="FO8" s="246"/>
      <c r="FP8" s="247"/>
      <c r="FQ8" s="244">
        <f>SUM(FQ6:FR7)</f>
        <v>0</v>
      </c>
      <c r="FR8" s="245"/>
      <c r="FS8" s="246">
        <f>SUM(FS6:FT7)</f>
        <v>0</v>
      </c>
      <c r="FT8" s="246"/>
      <c r="FU8" s="246">
        <f>SUM(FU6:FV7)</f>
        <v>0</v>
      </c>
      <c r="FV8" s="246"/>
      <c r="FW8" s="246"/>
      <c r="FX8" s="247"/>
      <c r="FY8" s="244">
        <f>SUM(FY6:FZ7)</f>
        <v>0</v>
      </c>
      <c r="FZ8" s="245"/>
      <c r="GA8" s="246">
        <f>SUM(GA6:GB7)</f>
        <v>0</v>
      </c>
      <c r="GB8" s="246"/>
      <c r="GC8" s="246">
        <f>SUM(GC6:GD7)</f>
        <v>0</v>
      </c>
      <c r="GD8" s="246"/>
      <c r="GE8" s="246"/>
      <c r="GF8" s="247"/>
      <c r="GG8" s="244">
        <f>SUM(GG6:GH7)</f>
        <v>0</v>
      </c>
      <c r="GH8" s="245"/>
      <c r="GI8" s="246">
        <f>SUM(GI6:GJ7)</f>
        <v>0</v>
      </c>
      <c r="GJ8" s="246"/>
      <c r="GK8" s="246">
        <f>SUM(GK6:GL7)</f>
        <v>0</v>
      </c>
      <c r="GL8" s="246"/>
      <c r="GM8" s="246"/>
      <c r="GN8" s="247"/>
      <c r="GO8" s="244">
        <f>SUM(GO6:GP7)</f>
        <v>0</v>
      </c>
      <c r="GP8" s="245"/>
      <c r="GQ8" s="246">
        <f>SUM(GQ6:GR7)</f>
        <v>0</v>
      </c>
      <c r="GR8" s="246"/>
      <c r="GS8" s="246">
        <f>SUM(GS6:GT7)</f>
        <v>0</v>
      </c>
      <c r="GT8" s="246"/>
      <c r="GU8" s="246"/>
      <c r="GV8" s="247"/>
    </row>
    <row r="9" spans="1:204" ht="30" customHeight="1" thickBot="1" x14ac:dyDescent="0.25">
      <c r="A9" s="155" t="s">
        <v>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</row>
    <row r="10" spans="1:204" ht="15.75" customHeight="1" thickBot="1" x14ac:dyDescent="0.25">
      <c r="A10" s="19" t="s">
        <v>3</v>
      </c>
      <c r="B10" s="14" t="s">
        <v>4</v>
      </c>
      <c r="C10" s="14" t="s">
        <v>5</v>
      </c>
      <c r="D10" s="6" t="s">
        <v>6</v>
      </c>
      <c r="E10" s="43" t="s">
        <v>7</v>
      </c>
      <c r="F10" s="41"/>
      <c r="G10" s="40" t="s">
        <v>8</v>
      </c>
      <c r="H10" s="41"/>
      <c r="I10" s="40" t="s">
        <v>9</v>
      </c>
      <c r="J10" s="41"/>
      <c r="K10" s="40" t="s">
        <v>10</v>
      </c>
      <c r="L10" s="42"/>
      <c r="M10" s="43" t="s">
        <v>11</v>
      </c>
      <c r="N10" s="41"/>
      <c r="O10" s="40" t="s">
        <v>12</v>
      </c>
      <c r="P10" s="41"/>
      <c r="Q10" s="40" t="s">
        <v>13</v>
      </c>
      <c r="R10" s="41"/>
      <c r="S10" s="40" t="s">
        <v>14</v>
      </c>
      <c r="T10" s="42"/>
      <c r="U10" s="43" t="s">
        <v>11</v>
      </c>
      <c r="V10" s="41"/>
      <c r="W10" s="40" t="s">
        <v>12</v>
      </c>
      <c r="X10" s="41"/>
      <c r="Y10" s="40" t="s">
        <v>13</v>
      </c>
      <c r="Z10" s="41"/>
      <c r="AA10" s="40" t="s">
        <v>14</v>
      </c>
      <c r="AB10" s="42"/>
      <c r="AC10" s="43" t="s">
        <v>11</v>
      </c>
      <c r="AD10" s="41"/>
      <c r="AE10" s="40" t="s">
        <v>12</v>
      </c>
      <c r="AF10" s="41"/>
      <c r="AG10" s="40" t="s">
        <v>13</v>
      </c>
      <c r="AH10" s="41"/>
      <c r="AI10" s="40" t="s">
        <v>14</v>
      </c>
      <c r="AJ10" s="42"/>
      <c r="AK10" s="43" t="s">
        <v>11</v>
      </c>
      <c r="AL10" s="41"/>
      <c r="AM10" s="40" t="s">
        <v>12</v>
      </c>
      <c r="AN10" s="41"/>
      <c r="AO10" s="40" t="s">
        <v>13</v>
      </c>
      <c r="AP10" s="41"/>
      <c r="AQ10" s="40" t="s">
        <v>14</v>
      </c>
      <c r="AR10" s="42"/>
      <c r="AS10" s="43" t="s">
        <v>11</v>
      </c>
      <c r="AT10" s="41"/>
      <c r="AU10" s="40" t="s">
        <v>12</v>
      </c>
      <c r="AV10" s="41"/>
      <c r="AW10" s="40" t="s">
        <v>13</v>
      </c>
      <c r="AX10" s="41"/>
      <c r="AY10" s="40" t="s">
        <v>14</v>
      </c>
      <c r="AZ10" s="42"/>
      <c r="BA10" s="43" t="s">
        <v>11</v>
      </c>
      <c r="BB10" s="41"/>
      <c r="BC10" s="40" t="s">
        <v>12</v>
      </c>
      <c r="BD10" s="41"/>
      <c r="BE10" s="40" t="s">
        <v>13</v>
      </c>
      <c r="BF10" s="41"/>
      <c r="BG10" s="40" t="s">
        <v>14</v>
      </c>
      <c r="BH10" s="42"/>
      <c r="BI10" s="43" t="s">
        <v>11</v>
      </c>
      <c r="BJ10" s="41"/>
      <c r="BK10" s="40" t="s">
        <v>12</v>
      </c>
      <c r="BL10" s="41"/>
      <c r="BM10" s="40" t="s">
        <v>13</v>
      </c>
      <c r="BN10" s="41"/>
      <c r="BO10" s="40" t="s">
        <v>14</v>
      </c>
      <c r="BP10" s="42"/>
      <c r="BQ10" s="43" t="s">
        <v>11</v>
      </c>
      <c r="BR10" s="41"/>
      <c r="BS10" s="40" t="s">
        <v>12</v>
      </c>
      <c r="BT10" s="41"/>
      <c r="BU10" s="40" t="s">
        <v>13</v>
      </c>
      <c r="BV10" s="41"/>
      <c r="BW10" s="40" t="s">
        <v>14</v>
      </c>
      <c r="BX10" s="42"/>
      <c r="BY10" s="43" t="s">
        <v>11</v>
      </c>
      <c r="BZ10" s="41"/>
      <c r="CA10" s="40" t="s">
        <v>12</v>
      </c>
      <c r="CB10" s="41"/>
      <c r="CC10" s="40" t="s">
        <v>13</v>
      </c>
      <c r="CD10" s="41"/>
      <c r="CE10" s="40" t="s">
        <v>14</v>
      </c>
      <c r="CF10" s="42"/>
      <c r="CG10" s="43" t="s">
        <v>11</v>
      </c>
      <c r="CH10" s="41"/>
      <c r="CI10" s="40" t="s">
        <v>12</v>
      </c>
      <c r="CJ10" s="41"/>
      <c r="CK10" s="40" t="s">
        <v>13</v>
      </c>
      <c r="CL10" s="41"/>
      <c r="CM10" s="40" t="s">
        <v>14</v>
      </c>
      <c r="CN10" s="42"/>
      <c r="CO10" s="43" t="s">
        <v>11</v>
      </c>
      <c r="CP10" s="41"/>
      <c r="CQ10" s="40" t="s">
        <v>12</v>
      </c>
      <c r="CR10" s="41"/>
      <c r="CS10" s="40" t="s">
        <v>13</v>
      </c>
      <c r="CT10" s="41"/>
      <c r="CU10" s="40" t="s">
        <v>14</v>
      </c>
      <c r="CV10" s="42"/>
      <c r="CW10" s="43" t="s">
        <v>11</v>
      </c>
      <c r="CX10" s="41"/>
      <c r="CY10" s="40" t="s">
        <v>12</v>
      </c>
      <c r="CZ10" s="41"/>
      <c r="DA10" s="40" t="s">
        <v>13</v>
      </c>
      <c r="DB10" s="41"/>
      <c r="DC10" s="40" t="s">
        <v>14</v>
      </c>
      <c r="DD10" s="42"/>
      <c r="DE10" s="43" t="s">
        <v>11</v>
      </c>
      <c r="DF10" s="41"/>
      <c r="DG10" s="40" t="s">
        <v>12</v>
      </c>
      <c r="DH10" s="41"/>
      <c r="DI10" s="40" t="s">
        <v>13</v>
      </c>
      <c r="DJ10" s="41"/>
      <c r="DK10" s="40" t="s">
        <v>14</v>
      </c>
      <c r="DL10" s="42"/>
      <c r="DM10" s="43" t="s">
        <v>11</v>
      </c>
      <c r="DN10" s="41"/>
      <c r="DO10" s="40" t="s">
        <v>12</v>
      </c>
      <c r="DP10" s="41"/>
      <c r="DQ10" s="40" t="s">
        <v>13</v>
      </c>
      <c r="DR10" s="41"/>
      <c r="DS10" s="40" t="s">
        <v>14</v>
      </c>
      <c r="DT10" s="42"/>
      <c r="DU10" s="43" t="s">
        <v>11</v>
      </c>
      <c r="DV10" s="41"/>
      <c r="DW10" s="40" t="s">
        <v>12</v>
      </c>
      <c r="DX10" s="41"/>
      <c r="DY10" s="40" t="s">
        <v>13</v>
      </c>
      <c r="DZ10" s="41"/>
      <c r="EA10" s="40" t="s">
        <v>14</v>
      </c>
      <c r="EB10" s="42"/>
      <c r="EC10" s="43" t="s">
        <v>11</v>
      </c>
      <c r="ED10" s="41"/>
      <c r="EE10" s="40" t="s">
        <v>12</v>
      </c>
      <c r="EF10" s="41"/>
      <c r="EG10" s="40" t="s">
        <v>13</v>
      </c>
      <c r="EH10" s="41"/>
      <c r="EI10" s="40" t="s">
        <v>14</v>
      </c>
      <c r="EJ10" s="42"/>
      <c r="EK10" s="43" t="s">
        <v>11</v>
      </c>
      <c r="EL10" s="41"/>
      <c r="EM10" s="40" t="s">
        <v>12</v>
      </c>
      <c r="EN10" s="41"/>
      <c r="EO10" s="40" t="s">
        <v>13</v>
      </c>
      <c r="EP10" s="41"/>
      <c r="EQ10" s="40" t="s">
        <v>14</v>
      </c>
      <c r="ER10" s="42"/>
      <c r="ES10" s="43" t="s">
        <v>11</v>
      </c>
      <c r="ET10" s="41"/>
      <c r="EU10" s="40" t="s">
        <v>12</v>
      </c>
      <c r="EV10" s="41"/>
      <c r="EW10" s="40" t="s">
        <v>13</v>
      </c>
      <c r="EX10" s="41"/>
      <c r="EY10" s="40" t="s">
        <v>14</v>
      </c>
      <c r="EZ10" s="42"/>
      <c r="FA10" s="43" t="s">
        <v>11</v>
      </c>
      <c r="FB10" s="41"/>
      <c r="FC10" s="40" t="s">
        <v>12</v>
      </c>
      <c r="FD10" s="41"/>
      <c r="FE10" s="40" t="s">
        <v>13</v>
      </c>
      <c r="FF10" s="41"/>
      <c r="FG10" s="40" t="s">
        <v>14</v>
      </c>
      <c r="FH10" s="42"/>
      <c r="FI10" s="43" t="s">
        <v>11</v>
      </c>
      <c r="FJ10" s="41"/>
      <c r="FK10" s="40" t="s">
        <v>12</v>
      </c>
      <c r="FL10" s="41"/>
      <c r="FM10" s="40" t="s">
        <v>13</v>
      </c>
      <c r="FN10" s="41"/>
      <c r="FO10" s="40" t="s">
        <v>14</v>
      </c>
      <c r="FP10" s="42"/>
      <c r="FQ10" s="43" t="s">
        <v>11</v>
      </c>
      <c r="FR10" s="41"/>
      <c r="FS10" s="40" t="s">
        <v>12</v>
      </c>
      <c r="FT10" s="41"/>
      <c r="FU10" s="40" t="s">
        <v>13</v>
      </c>
      <c r="FV10" s="41"/>
      <c r="FW10" s="40" t="s">
        <v>14</v>
      </c>
      <c r="FX10" s="42"/>
      <c r="FY10" s="43" t="s">
        <v>11</v>
      </c>
      <c r="FZ10" s="41"/>
      <c r="GA10" s="40" t="s">
        <v>12</v>
      </c>
      <c r="GB10" s="41"/>
      <c r="GC10" s="40" t="s">
        <v>13</v>
      </c>
      <c r="GD10" s="41"/>
      <c r="GE10" s="40" t="s">
        <v>14</v>
      </c>
      <c r="GF10" s="42"/>
      <c r="GG10" s="43" t="s">
        <v>11</v>
      </c>
      <c r="GH10" s="41"/>
      <c r="GI10" s="40" t="s">
        <v>12</v>
      </c>
      <c r="GJ10" s="41"/>
      <c r="GK10" s="40" t="s">
        <v>13</v>
      </c>
      <c r="GL10" s="41"/>
      <c r="GM10" s="40" t="s">
        <v>14</v>
      </c>
      <c r="GN10" s="42"/>
      <c r="GO10" s="43" t="s">
        <v>11</v>
      </c>
      <c r="GP10" s="41"/>
      <c r="GQ10" s="40" t="s">
        <v>12</v>
      </c>
      <c r="GR10" s="41"/>
      <c r="GS10" s="40" t="s">
        <v>13</v>
      </c>
      <c r="GT10" s="41"/>
      <c r="GU10" s="40" t="s">
        <v>14</v>
      </c>
      <c r="GV10" s="42"/>
    </row>
    <row r="11" spans="1:204" x14ac:dyDescent="0.2">
      <c r="A11" s="11" t="s">
        <v>15</v>
      </c>
      <c r="B11" s="12">
        <v>10</v>
      </c>
      <c r="C11" s="13">
        <v>1.7999999225139618E-2</v>
      </c>
      <c r="D11" s="10">
        <v>7.9999998211860657E-2</v>
      </c>
      <c r="E11" s="45">
        <v>35</v>
      </c>
      <c r="F11" s="46"/>
      <c r="G11" s="47" t="s">
        <v>16</v>
      </c>
      <c r="H11" s="47"/>
      <c r="I11" s="48">
        <v>7.1000002324581146E-2</v>
      </c>
      <c r="J11" s="48"/>
      <c r="K11" s="48">
        <v>7.5</v>
      </c>
      <c r="L11" s="49"/>
      <c r="M11" s="50" t="s">
        <v>17</v>
      </c>
      <c r="N11" s="51"/>
      <c r="O11" s="52">
        <f>M21</f>
        <v>0.21004621337549739</v>
      </c>
      <c r="P11" s="52"/>
      <c r="Q11" s="52">
        <f>R21</f>
        <v>0.24848815594598295</v>
      </c>
      <c r="R11" s="52"/>
      <c r="S11" s="53">
        <f>IF(O11=0,0,COS(ATAN(Q11/O11)))</f>
        <v>0.64556067240081461</v>
      </c>
      <c r="T11" s="54"/>
      <c r="U11" s="55" t="s">
        <v>17</v>
      </c>
      <c r="V11" s="51"/>
      <c r="W11" s="52">
        <f>U21</f>
        <v>0.2100408968945961</v>
      </c>
      <c r="X11" s="52"/>
      <c r="Y11" s="52">
        <f>Z21</f>
        <v>0.22443199200439454</v>
      </c>
      <c r="Z11" s="52"/>
      <c r="AA11" s="53">
        <f>IF(W11=0,0,COS(ATAN(Y11/W11)))</f>
        <v>0.68331046143250873</v>
      </c>
      <c r="AB11" s="54"/>
      <c r="AC11" s="55" t="s">
        <v>17</v>
      </c>
      <c r="AD11" s="51"/>
      <c r="AE11" s="52">
        <f>AC21</f>
        <v>0.21054102695304047</v>
      </c>
      <c r="AF11" s="52"/>
      <c r="AG11" s="52">
        <f>AH21</f>
        <v>0.22443343386081935</v>
      </c>
      <c r="AH11" s="52"/>
      <c r="AI11" s="53">
        <f>IF(AE11=0,0,COS(ATAN(AG11/AE11)))</f>
        <v>0.68417402999953847</v>
      </c>
      <c r="AJ11" s="54"/>
      <c r="AK11" s="55" t="s">
        <v>17</v>
      </c>
      <c r="AL11" s="51"/>
      <c r="AM11" s="52">
        <f>AK21</f>
        <v>0.2100408968945961</v>
      </c>
      <c r="AN11" s="52"/>
      <c r="AO11" s="52">
        <f>AP21</f>
        <v>0.22443199200439454</v>
      </c>
      <c r="AP11" s="52"/>
      <c r="AQ11" s="53">
        <f>IF(AM11=0,0,COS(ATAN(AO11/AM11)))</f>
        <v>0.68331046143250873</v>
      </c>
      <c r="AR11" s="54"/>
      <c r="AS11" s="55" t="s">
        <v>17</v>
      </c>
      <c r="AT11" s="51"/>
      <c r="AU11" s="52">
        <f>AS21</f>
        <v>0.2100408968945961</v>
      </c>
      <c r="AV11" s="52"/>
      <c r="AW11" s="52">
        <f>AX21</f>
        <v>0.22443199200439454</v>
      </c>
      <c r="AX11" s="52"/>
      <c r="AY11" s="53">
        <f>IF(AU11=0,0,COS(ATAN(AW11/AU11)))</f>
        <v>0.68331046143250873</v>
      </c>
      <c r="AZ11" s="54"/>
      <c r="BA11" s="55" t="s">
        <v>17</v>
      </c>
      <c r="BB11" s="51"/>
      <c r="BC11" s="52">
        <f>BA21</f>
        <v>0.23404785314999377</v>
      </c>
      <c r="BD11" s="52"/>
      <c r="BE11" s="52">
        <f>BF21</f>
        <v>0.2245054320177412</v>
      </c>
      <c r="BF11" s="52"/>
      <c r="BG11" s="53">
        <f>IF(BC11=0,0,COS(ATAN(BE11/BC11)))</f>
        <v>0.72166531965819558</v>
      </c>
      <c r="BH11" s="54"/>
      <c r="BI11" s="55" t="s">
        <v>17</v>
      </c>
      <c r="BJ11" s="51"/>
      <c r="BK11" s="52">
        <f>BI21</f>
        <v>0.21004621337549739</v>
      </c>
      <c r="BL11" s="52"/>
      <c r="BM11" s="52">
        <f>BN21</f>
        <v>0.24848815594598295</v>
      </c>
      <c r="BN11" s="52"/>
      <c r="BO11" s="53">
        <f>IF(BK11=0,0,COS(ATAN(BM11/BK11)))</f>
        <v>0.64556067240081461</v>
      </c>
      <c r="BP11" s="54"/>
      <c r="BQ11" s="55" t="s">
        <v>17</v>
      </c>
      <c r="BR11" s="51"/>
      <c r="BS11" s="52">
        <f>BQ21</f>
        <v>0.23404785314999377</v>
      </c>
      <c r="BT11" s="52"/>
      <c r="BU11" s="52">
        <f>BV21</f>
        <v>0.2245054320177412</v>
      </c>
      <c r="BV11" s="52"/>
      <c r="BW11" s="53">
        <f>IF(BS11=0,0,COS(ATAN(BU11/BS11)))</f>
        <v>0.72166531965819558</v>
      </c>
      <c r="BX11" s="54"/>
      <c r="BY11" s="55" t="s">
        <v>17</v>
      </c>
      <c r="BZ11" s="51"/>
      <c r="CA11" s="52">
        <f>BY21</f>
        <v>0.23404785314999377</v>
      </c>
      <c r="CB11" s="52"/>
      <c r="CC11" s="52">
        <f>CD21</f>
        <v>0.2245054320177412</v>
      </c>
      <c r="CD11" s="52"/>
      <c r="CE11" s="53">
        <f>IF(CA11=0,0,COS(ATAN(CC11/CA11)))</f>
        <v>0.72166531965819558</v>
      </c>
      <c r="CF11" s="54"/>
      <c r="CG11" s="55" t="s">
        <v>17</v>
      </c>
      <c r="CH11" s="51"/>
      <c r="CI11" s="52">
        <f>CG21</f>
        <v>0.28206952099582777</v>
      </c>
      <c r="CJ11" s="52"/>
      <c r="CK11" s="52">
        <f>CL21</f>
        <v>0.24873439593551158</v>
      </c>
      <c r="CL11" s="52"/>
      <c r="CM11" s="53">
        <f>IF(CI11=0,0,COS(ATAN(CK11/CI11)))</f>
        <v>0.75003632553468313</v>
      </c>
      <c r="CN11" s="54"/>
      <c r="CO11" s="55" t="s">
        <v>17</v>
      </c>
      <c r="CP11" s="51"/>
      <c r="CQ11" s="52">
        <f>CO21</f>
        <v>0.28206952099582777</v>
      </c>
      <c r="CR11" s="52"/>
      <c r="CS11" s="52">
        <f>CT21</f>
        <v>0.24873439593551158</v>
      </c>
      <c r="CT11" s="52"/>
      <c r="CU11" s="53">
        <f>IF(CQ11=0,0,COS(ATAN(CS11/CQ11)))</f>
        <v>0.75003632553468313</v>
      </c>
      <c r="CV11" s="54"/>
      <c r="CW11" s="55" t="s">
        <v>17</v>
      </c>
      <c r="CX11" s="51"/>
      <c r="CY11" s="52">
        <f>CW21</f>
        <v>0.28206420451492648</v>
      </c>
      <c r="CZ11" s="52"/>
      <c r="DA11" s="52">
        <f>DB21</f>
        <v>0.2246782319939232</v>
      </c>
      <c r="DB11" s="52"/>
      <c r="DC11" s="53">
        <f>IF(CY11=0,0,COS(ATAN(DA11/CY11)))</f>
        <v>0.78218344694964648</v>
      </c>
      <c r="DD11" s="54"/>
      <c r="DE11" s="55" t="s">
        <v>17</v>
      </c>
      <c r="DF11" s="51"/>
      <c r="DG11" s="52">
        <f>DE21</f>
        <v>0.25805561241944686</v>
      </c>
      <c r="DH11" s="52"/>
      <c r="DI11" s="52">
        <f>DJ21</f>
        <v>0.2245875119802761</v>
      </c>
      <c r="DJ11" s="52"/>
      <c r="DK11" s="53">
        <f>IF(DG11=0,0,COS(ATAN(DI11/DG11)))</f>
        <v>0.75432852738209688</v>
      </c>
      <c r="DL11" s="54"/>
      <c r="DM11" s="55" t="s">
        <v>17</v>
      </c>
      <c r="DN11" s="51"/>
      <c r="DO11" s="52">
        <f>DM21</f>
        <v>0.28206420451492648</v>
      </c>
      <c r="DP11" s="52"/>
      <c r="DQ11" s="52">
        <f>DR21</f>
        <v>0.2246782319939232</v>
      </c>
      <c r="DR11" s="52"/>
      <c r="DS11" s="53">
        <f>IF(DO11=0,0,COS(ATAN(DQ11/DO11)))</f>
        <v>0.78218344694964648</v>
      </c>
      <c r="DT11" s="54"/>
      <c r="DU11" s="55" t="s">
        <v>17</v>
      </c>
      <c r="DV11" s="51"/>
      <c r="DW11" s="52">
        <f>DU21</f>
        <v>0.28206420451492648</v>
      </c>
      <c r="DX11" s="52"/>
      <c r="DY11" s="52">
        <f>DZ21</f>
        <v>0.2246782319939232</v>
      </c>
      <c r="DZ11" s="52"/>
      <c r="EA11" s="53">
        <f>IF(DW11=0,0,COS(ATAN(DY11/DW11)))</f>
        <v>0.78218344694964648</v>
      </c>
      <c r="EB11" s="54"/>
      <c r="EC11" s="55" t="s">
        <v>17</v>
      </c>
      <c r="ED11" s="51"/>
      <c r="EE11" s="52">
        <f>EC21</f>
        <v>0.28206420451492648</v>
      </c>
      <c r="EF11" s="52"/>
      <c r="EG11" s="52">
        <f>EH21</f>
        <v>0.2246782319939232</v>
      </c>
      <c r="EH11" s="52"/>
      <c r="EI11" s="53">
        <f>IF(EE11=0,0,COS(ATAN(EG11/EE11)))</f>
        <v>0.78218344694964648</v>
      </c>
      <c r="EJ11" s="54"/>
      <c r="EK11" s="55" t="s">
        <v>17</v>
      </c>
      <c r="EL11" s="51"/>
      <c r="EM11" s="52">
        <f>EK21</f>
        <v>0.2580609289003481</v>
      </c>
      <c r="EN11" s="52"/>
      <c r="EO11" s="52">
        <f>EP21</f>
        <v>0.24864367592186451</v>
      </c>
      <c r="EP11" s="52"/>
      <c r="EQ11" s="53">
        <f>IF(EM11=0,0,COS(ATAN(EO11/EM11)))</f>
        <v>0.72012420768619068</v>
      </c>
      <c r="ER11" s="54"/>
      <c r="ES11" s="55" t="s">
        <v>17</v>
      </c>
      <c r="ET11" s="51"/>
      <c r="EU11" s="52">
        <f>ES21</f>
        <v>0.28206952099582777</v>
      </c>
      <c r="EV11" s="52"/>
      <c r="EW11" s="52">
        <f>EX21</f>
        <v>0.24873439593551158</v>
      </c>
      <c r="EX11" s="52"/>
      <c r="EY11" s="53">
        <f>IF(EU11=0,0,COS(ATAN(EW11/EU11)))</f>
        <v>0.75003632553468313</v>
      </c>
      <c r="EZ11" s="54"/>
      <c r="FA11" s="55" t="s">
        <v>17</v>
      </c>
      <c r="FB11" s="51"/>
      <c r="FC11" s="52">
        <f>FA21</f>
        <v>0.28206420451492648</v>
      </c>
      <c r="FD11" s="52"/>
      <c r="FE11" s="52">
        <f>FF21</f>
        <v>0.2246782319939232</v>
      </c>
      <c r="FF11" s="52"/>
      <c r="FG11" s="53">
        <f>IF(FC11=0,0,COS(ATAN(FE11/FC11)))</f>
        <v>0.78218344694964648</v>
      </c>
      <c r="FH11" s="54"/>
      <c r="FI11" s="55" t="s">
        <v>17</v>
      </c>
      <c r="FJ11" s="51"/>
      <c r="FK11" s="52">
        <f>FI21</f>
        <v>0.23404785314999377</v>
      </c>
      <c r="FL11" s="52"/>
      <c r="FM11" s="52">
        <f>FN21</f>
        <v>0.2245054320177412</v>
      </c>
      <c r="FN11" s="52"/>
      <c r="FO11" s="53">
        <f>IF(FK11=0,0,COS(ATAN(FM11/FK11)))</f>
        <v>0.72166531965819558</v>
      </c>
      <c r="FP11" s="54"/>
      <c r="FQ11" s="55" t="s">
        <v>17</v>
      </c>
      <c r="FR11" s="51"/>
      <c r="FS11" s="52">
        <f>FQ21</f>
        <v>0.2100408968945961</v>
      </c>
      <c r="FT11" s="52"/>
      <c r="FU11" s="52">
        <f>FV21</f>
        <v>0.22443199200439454</v>
      </c>
      <c r="FV11" s="52"/>
      <c r="FW11" s="53">
        <f>IF(FS11=0,0,COS(ATAN(FU11/FS11)))</f>
        <v>0.68331046143250873</v>
      </c>
      <c r="FX11" s="54"/>
      <c r="FY11" s="55" t="s">
        <v>17</v>
      </c>
      <c r="FZ11" s="51"/>
      <c r="GA11" s="52">
        <f>FY21</f>
        <v>0.2100408968945961</v>
      </c>
      <c r="GB11" s="52"/>
      <c r="GC11" s="52">
        <f>GD21</f>
        <v>0.22443199200439454</v>
      </c>
      <c r="GD11" s="52"/>
      <c r="GE11" s="53">
        <f>IF(GA11=0,0,COS(ATAN(GC11/GA11)))</f>
        <v>0.68331046143250873</v>
      </c>
      <c r="GF11" s="54"/>
      <c r="GG11" s="55" t="s">
        <v>17</v>
      </c>
      <c r="GH11" s="51"/>
      <c r="GI11" s="52">
        <f>GG21</f>
        <v>0.23405316963089504</v>
      </c>
      <c r="GJ11" s="52"/>
      <c r="GK11" s="52">
        <f>GL21</f>
        <v>0.24856159595932961</v>
      </c>
      <c r="GL11" s="52"/>
      <c r="GM11" s="53">
        <f>IF(GI11=0,0,COS(ATAN(GK11/GI11)))</f>
        <v>0.68553994533999763</v>
      </c>
      <c r="GN11" s="54"/>
      <c r="GO11" s="55" t="s">
        <v>17</v>
      </c>
      <c r="GP11" s="51"/>
      <c r="GQ11" s="52">
        <f>GO21</f>
        <v>0.2100408968945961</v>
      </c>
      <c r="GR11" s="52"/>
      <c r="GS11" s="52">
        <f>GT21</f>
        <v>0.22443199200439454</v>
      </c>
      <c r="GT11" s="52"/>
      <c r="GU11" s="53">
        <f>IF(GQ11=0,0,COS(ATAN(GS11/GQ11)))</f>
        <v>0.68331046143250873</v>
      </c>
      <c r="GV11" s="54"/>
    </row>
    <row r="12" spans="1:204" x14ac:dyDescent="0.2">
      <c r="A12" s="61"/>
      <c r="B12" s="62"/>
      <c r="C12" s="62"/>
      <c r="D12" s="63"/>
      <c r="E12" s="66">
        <v>6</v>
      </c>
      <c r="F12" s="67"/>
      <c r="G12" s="68" t="s">
        <v>16</v>
      </c>
      <c r="H12" s="68"/>
      <c r="I12" s="69">
        <f>I11</f>
        <v>7.1000002324581146E-2</v>
      </c>
      <c r="J12" s="69"/>
      <c r="K12" s="69">
        <f>K11</f>
        <v>7.5</v>
      </c>
      <c r="L12" s="70"/>
      <c r="M12" s="71">
        <f>IF(OR(M28=0,O12=0),0,ABS(1000*O12/(SQRT(3)*M28*COS(ATAN(Q12/O12)))))</f>
        <v>24.226253754691857</v>
      </c>
      <c r="N12" s="60"/>
      <c r="O12" s="56">
        <v>0.19200000166893005</v>
      </c>
      <c r="P12" s="56"/>
      <c r="Q12" s="56">
        <v>0.1679999977350235</v>
      </c>
      <c r="R12" s="56"/>
      <c r="S12" s="57">
        <f>IF(O12=0,0,COS(ATAN(Q12/O12)))</f>
        <v>0.75257670194322246</v>
      </c>
      <c r="T12" s="58"/>
      <c r="U12" s="59">
        <f>IF(OR(U28=0,W12=0),0,ABS(1000*W12/(SQRT(3)*U28*COS(ATAN(Y12/W12)))))</f>
        <v>22.865357184383857</v>
      </c>
      <c r="V12" s="60"/>
      <c r="W12" s="56">
        <v>0.19200000166893005</v>
      </c>
      <c r="X12" s="56"/>
      <c r="Y12" s="56">
        <v>0.14399999380111694</v>
      </c>
      <c r="Z12" s="56"/>
      <c r="AA12" s="57">
        <f>IF(W12=0,0,COS(ATAN(Y12/W12)))</f>
        <v>0.80000001490116102</v>
      </c>
      <c r="AB12" s="58"/>
      <c r="AC12" s="59">
        <f>IF(OR(AC28=0,AE12=0),0,ABS(1000*AE12/(SQRT(3)*AC28*COS(ATAN(AG12/AE12)))))</f>
        <v>22.828143121642967</v>
      </c>
      <c r="AD12" s="60"/>
      <c r="AE12" s="56">
        <v>0.19249999523162842</v>
      </c>
      <c r="AF12" s="56"/>
      <c r="AG12" s="56">
        <v>0.14399999380111694</v>
      </c>
      <c r="AH12" s="56"/>
      <c r="AI12" s="57">
        <f>IF(AE12=0,0,COS(ATAN(AG12/AE12)))</f>
        <v>0.8007481338268968</v>
      </c>
      <c r="AJ12" s="58"/>
      <c r="AK12" s="59">
        <f>IF(OR(AK28=0,AM12=0),0,ABS(1000*AM12/(SQRT(3)*AK28*COS(ATAN(AO12/AM12)))))</f>
        <v>22.715420556608407</v>
      </c>
      <c r="AL12" s="60"/>
      <c r="AM12" s="56">
        <v>0.19200000166893005</v>
      </c>
      <c r="AN12" s="56"/>
      <c r="AO12" s="56">
        <v>0.14399999380111694</v>
      </c>
      <c r="AP12" s="56"/>
      <c r="AQ12" s="57">
        <f>IF(AM12=0,0,COS(ATAN(AO12/AM12)))</f>
        <v>0.80000001490116102</v>
      </c>
      <c r="AR12" s="58"/>
      <c r="AS12" s="59">
        <f>IF(OR(AS28=0,AU12=0),0,ABS(1000*AU12/(SQRT(3)*AS28*COS(ATAN(AW12/AU12)))))</f>
        <v>22.567437498709761</v>
      </c>
      <c r="AT12" s="60"/>
      <c r="AU12" s="56">
        <v>0.19200000166893005</v>
      </c>
      <c r="AV12" s="56"/>
      <c r="AW12" s="56">
        <v>0.14399999380111694</v>
      </c>
      <c r="AX12" s="56"/>
      <c r="AY12" s="57">
        <f>IF(AU12=0,0,COS(ATAN(AW12/AU12)))</f>
        <v>0.80000001490116102</v>
      </c>
      <c r="AZ12" s="58"/>
      <c r="BA12" s="59">
        <f>IF(OR(BA28=0,BC12=0),0,ABS(1000*BC12/(SQRT(3)*BA28*COS(ATAN(BE12/BC12)))))</f>
        <v>24.570484428044246</v>
      </c>
      <c r="BB12" s="60"/>
      <c r="BC12" s="56">
        <v>0.21600000560283661</v>
      </c>
      <c r="BD12" s="56"/>
      <c r="BE12" s="56">
        <v>0.14399999380111694</v>
      </c>
      <c r="BF12" s="56"/>
      <c r="BG12" s="57">
        <f>IF(BC12=0,0,COS(ATAN(BE12/BC12)))</f>
        <v>0.83205031199954627</v>
      </c>
      <c r="BH12" s="58"/>
      <c r="BI12" s="59">
        <f>IF(OR(BI28=0,BK12=0),0,ABS(1000*BK12/(SQRT(3)*BI28*COS(ATAN(BM12/BK12)))))</f>
        <v>24.067912374928756</v>
      </c>
      <c r="BJ12" s="60"/>
      <c r="BK12" s="56">
        <v>0.19200000166893005</v>
      </c>
      <c r="BL12" s="56"/>
      <c r="BM12" s="56">
        <v>0.1679999977350235</v>
      </c>
      <c r="BN12" s="56"/>
      <c r="BO12" s="57">
        <f>IF(BK12=0,0,COS(ATAN(BM12/BK12)))</f>
        <v>0.75257670194322246</v>
      </c>
      <c r="BP12" s="58"/>
      <c r="BQ12" s="59">
        <f>IF(OR(BQ28=0,BS12=0),0,ABS(1000*BS12/(SQRT(3)*BQ28*COS(ATAN(BU12/BS12)))))</f>
        <v>24.530269949705648</v>
      </c>
      <c r="BR12" s="60"/>
      <c r="BS12" s="56">
        <v>0.21600000560283661</v>
      </c>
      <c r="BT12" s="56"/>
      <c r="BU12" s="56">
        <v>0.14399999380111694</v>
      </c>
      <c r="BV12" s="56"/>
      <c r="BW12" s="57">
        <f>IF(BS12=0,0,COS(ATAN(BU12/BS12)))</f>
        <v>0.83205031199954627</v>
      </c>
      <c r="BX12" s="58"/>
      <c r="BY12" s="59">
        <f>IF(OR(BY28=0,CA12=0),0,ABS(1000*CA12/(SQRT(3)*BY28*COS(ATAN(CC12/CA12)))))</f>
        <v>24.773545114490439</v>
      </c>
      <c r="BZ12" s="60"/>
      <c r="CA12" s="56">
        <v>0.21600000560283661</v>
      </c>
      <c r="CB12" s="56"/>
      <c r="CC12" s="56">
        <v>0.14399999380111694</v>
      </c>
      <c r="CD12" s="56"/>
      <c r="CE12" s="57">
        <f>IF(CA12=0,0,COS(ATAN(CC12/CA12)))</f>
        <v>0.83205031199954627</v>
      </c>
      <c r="CF12" s="58"/>
      <c r="CG12" s="59">
        <f>IF(OR(CG28=0,CI12=0),0,ABS(1000*CI12/(SQRT(3)*CG28*COS(ATAN(CK12/CI12)))))</f>
        <v>29.812778375780724</v>
      </c>
      <c r="CH12" s="60"/>
      <c r="CI12" s="56">
        <v>0.26399999856948853</v>
      </c>
      <c r="CJ12" s="56"/>
      <c r="CK12" s="56">
        <v>0.1679999977350235</v>
      </c>
      <c r="CL12" s="56"/>
      <c r="CM12" s="57">
        <f>IF(CI12=0,0,COS(ATAN(CK12/CI12)))</f>
        <v>0.84366148969290855</v>
      </c>
      <c r="CN12" s="58"/>
      <c r="CO12" s="59">
        <f>IF(OR(CO28=0,CQ12=0),0,ABS(1000*CQ12/(SQRT(3)*CO28*COS(ATAN(CS12/CQ12)))))</f>
        <v>30.211611149680525</v>
      </c>
      <c r="CP12" s="60"/>
      <c r="CQ12" s="56">
        <v>0.26399999856948853</v>
      </c>
      <c r="CR12" s="56"/>
      <c r="CS12" s="56">
        <v>0.1679999977350235</v>
      </c>
      <c r="CT12" s="56"/>
      <c r="CU12" s="57">
        <f>IF(CQ12=0,0,COS(ATAN(CS12/CQ12)))</f>
        <v>0.84366148969290855</v>
      </c>
      <c r="CV12" s="58"/>
      <c r="CW12" s="59">
        <f>IF(OR(CW28=0,CY12=0),0,ABS(1000*CY12/(SQRT(3)*CW28*COS(ATAN(DA12/CY12)))))</f>
        <v>29.130918081139797</v>
      </c>
      <c r="CX12" s="60"/>
      <c r="CY12" s="56">
        <v>0.26399999856948853</v>
      </c>
      <c r="CZ12" s="56"/>
      <c r="DA12" s="56">
        <v>0.14399999380111694</v>
      </c>
      <c r="DB12" s="56"/>
      <c r="DC12" s="57">
        <f>IF(CY12=0,0,COS(ATAN(DA12/CY12)))</f>
        <v>0.87789558048917504</v>
      </c>
      <c r="DD12" s="58"/>
      <c r="DE12" s="59">
        <f>IF(OR(DE28=0,DG12=0),0,ABS(1000*DG12/(SQRT(3)*DE28*COS(ATAN(DI12/DG12)))))</f>
        <v>26.842537380174207</v>
      </c>
      <c r="DF12" s="60"/>
      <c r="DG12" s="56">
        <v>0.23999999463558197</v>
      </c>
      <c r="DH12" s="56"/>
      <c r="DI12" s="56">
        <v>0.14399999380111694</v>
      </c>
      <c r="DJ12" s="56"/>
      <c r="DK12" s="57">
        <f>IF(DG12=0,0,COS(ATAN(DI12/DG12)))</f>
        <v>0.85749293041020613</v>
      </c>
      <c r="DL12" s="58"/>
      <c r="DM12" s="59">
        <f>IF(OR(DM28=0,DO12=0),0,ABS(1000*DO12/(SQRT(3)*DM28*COS(ATAN(DQ12/DO12)))))</f>
        <v>28.936712145808258</v>
      </c>
      <c r="DN12" s="60"/>
      <c r="DO12" s="56">
        <v>0.26399999856948853</v>
      </c>
      <c r="DP12" s="56"/>
      <c r="DQ12" s="56">
        <v>0.14399999380111694</v>
      </c>
      <c r="DR12" s="56"/>
      <c r="DS12" s="57">
        <f>IF(DO12=0,0,COS(ATAN(DQ12/DO12)))</f>
        <v>0.87789558048917504</v>
      </c>
      <c r="DT12" s="58"/>
      <c r="DU12" s="59">
        <f>IF(OR(DU28=0,DW12=0),0,ABS(1000*DW12/(SQRT(3)*DU28*COS(ATAN(DY12/DW12)))))</f>
        <v>28.840576980887029</v>
      </c>
      <c r="DV12" s="60"/>
      <c r="DW12" s="56">
        <v>0.26399999856948853</v>
      </c>
      <c r="DX12" s="56"/>
      <c r="DY12" s="56">
        <v>0.14399999380111694</v>
      </c>
      <c r="DZ12" s="56"/>
      <c r="EA12" s="57">
        <f>IF(DW12=0,0,COS(ATAN(DY12/DW12)))</f>
        <v>0.87789558048917504</v>
      </c>
      <c r="EB12" s="58"/>
      <c r="EC12" s="59">
        <f>IF(OR(EC28=0,EE12=0),0,ABS(1000*EE12/(SQRT(3)*EC28*COS(ATAN(EG12/EE12)))))</f>
        <v>28.936712145808258</v>
      </c>
      <c r="ED12" s="60"/>
      <c r="EE12" s="56">
        <v>0.26399999856948853</v>
      </c>
      <c r="EF12" s="56"/>
      <c r="EG12" s="56">
        <v>0.14399999380111694</v>
      </c>
      <c r="EH12" s="56"/>
      <c r="EI12" s="57">
        <f>IF(EE12=0,0,COS(ATAN(EG12/EE12)))</f>
        <v>0.87789558048917504</v>
      </c>
      <c r="EJ12" s="58"/>
      <c r="EK12" s="59">
        <f>IF(OR(EK28=0,EM12=0),0,ABS(1000*EM12/(SQRT(3)*EK28*COS(ATAN(EO12/EM12)))))</f>
        <v>28.284112419441559</v>
      </c>
      <c r="EL12" s="60"/>
      <c r="EM12" s="56">
        <v>0.23999999463558197</v>
      </c>
      <c r="EN12" s="56"/>
      <c r="EO12" s="56">
        <v>0.1679999977350235</v>
      </c>
      <c r="EP12" s="56"/>
      <c r="EQ12" s="57">
        <f>IF(EM12=0,0,COS(ATAN(EO12/EM12)))</f>
        <v>0.81923191812942775</v>
      </c>
      <c r="ER12" s="58"/>
      <c r="ES12" s="59">
        <f>IF(OR(ES28=0,EU12=0),0,ABS(1000*EU12/(SQRT(3)*ES28*COS(ATAN(EW12/EU12)))))</f>
        <v>30.262218023550471</v>
      </c>
      <c r="ET12" s="60"/>
      <c r="EU12" s="56">
        <v>0.26399999856948853</v>
      </c>
      <c r="EV12" s="56"/>
      <c r="EW12" s="56">
        <v>0.1679999977350235</v>
      </c>
      <c r="EX12" s="56"/>
      <c r="EY12" s="57">
        <f>IF(EU12=0,0,COS(ATAN(EW12/EU12)))</f>
        <v>0.84366148969290855</v>
      </c>
      <c r="EZ12" s="58"/>
      <c r="FA12" s="59">
        <f>IF(OR(FA28=0,FC12=0),0,ABS(1000*FC12/(SQRT(3)*FA28*COS(ATAN(FE12/FC12)))))</f>
        <v>28.936712145808258</v>
      </c>
      <c r="FB12" s="60"/>
      <c r="FC12" s="56">
        <v>0.26399999856948853</v>
      </c>
      <c r="FD12" s="56"/>
      <c r="FE12" s="56">
        <v>0.14399999380111694</v>
      </c>
      <c r="FF12" s="56"/>
      <c r="FG12" s="57">
        <f>IF(FC12=0,0,COS(ATAN(FE12/FC12)))</f>
        <v>0.87789558048917504</v>
      </c>
      <c r="FH12" s="58"/>
      <c r="FI12" s="59">
        <f>IF(OR(FI28=0,FK12=0),0,ABS(1000*FK12/(SQRT(3)*FI28*COS(ATAN(FM12/FK12)))))</f>
        <v>24.773545114490439</v>
      </c>
      <c r="FJ12" s="60"/>
      <c r="FK12" s="56">
        <v>0.21600000560283661</v>
      </c>
      <c r="FL12" s="56"/>
      <c r="FM12" s="56">
        <v>0.14399999380111694</v>
      </c>
      <c r="FN12" s="56"/>
      <c r="FO12" s="57">
        <f>IF(FK12=0,0,COS(ATAN(FM12/FK12)))</f>
        <v>0.83205031199954627</v>
      </c>
      <c r="FP12" s="58"/>
      <c r="FQ12" s="59">
        <f>IF(OR(FQ28=0,FS12=0),0,ABS(1000*FS12/(SQRT(3)*FQ28*COS(ATAN(FU12/FS12)))))</f>
        <v>22.678242258777075</v>
      </c>
      <c r="FR12" s="60"/>
      <c r="FS12" s="56">
        <v>0.19200000166893005</v>
      </c>
      <c r="FT12" s="56"/>
      <c r="FU12" s="56">
        <v>0.14399999380111694</v>
      </c>
      <c r="FV12" s="56"/>
      <c r="FW12" s="57">
        <f>IF(FS12=0,0,COS(ATAN(FU12/FS12)))</f>
        <v>0.80000001490116102</v>
      </c>
      <c r="FX12" s="58"/>
      <c r="FY12" s="59">
        <f>IF(OR(FY28=0,GA12=0),0,ABS(1000*GA12/(SQRT(3)*FY28*COS(ATAN(GC12/GA12)))))</f>
        <v>22.979114163812593</v>
      </c>
      <c r="FZ12" s="60"/>
      <c r="GA12" s="56">
        <v>0.19200000166893005</v>
      </c>
      <c r="GB12" s="56"/>
      <c r="GC12" s="56">
        <v>0.14399999380111694</v>
      </c>
      <c r="GD12" s="56"/>
      <c r="GE12" s="57">
        <f>IF(GA12=0,0,COS(ATAN(GC12/GA12)))</f>
        <v>0.80000001490116102</v>
      </c>
      <c r="GF12" s="58"/>
      <c r="GG12" s="59">
        <f>IF(OR(GG28=0,GI12=0),0,ABS(1000*GI12/(SQRT(3)*GG28*COS(ATAN(GK12/GI12)))))</f>
        <v>26.027568129765893</v>
      </c>
      <c r="GH12" s="60"/>
      <c r="GI12" s="56">
        <v>0.21600000560283661</v>
      </c>
      <c r="GJ12" s="56"/>
      <c r="GK12" s="56">
        <v>0.1679999977350235</v>
      </c>
      <c r="GL12" s="56"/>
      <c r="GM12" s="57">
        <f>IF(GI12=0,0,COS(ATAN(GK12/GI12)))</f>
        <v>0.78935222910507996</v>
      </c>
      <c r="GN12" s="58"/>
      <c r="GO12" s="59">
        <f>IF(OR(GO28=0,GQ12=0),0,ABS(1000*GQ12/(SQRT(3)*GO28*COS(ATAN(GS12/GQ12)))))</f>
        <v>22.903150224887725</v>
      </c>
      <c r="GP12" s="60"/>
      <c r="GQ12" s="56">
        <v>0.19200000166893005</v>
      </c>
      <c r="GR12" s="56"/>
      <c r="GS12" s="56">
        <v>0.14399999380111694</v>
      </c>
      <c r="GT12" s="56"/>
      <c r="GU12" s="57">
        <f>IF(GQ12=0,0,COS(ATAN(GS12/GQ12)))</f>
        <v>0.80000001490116102</v>
      </c>
      <c r="GV12" s="58"/>
    </row>
    <row r="13" spans="1:204" ht="15.75" customHeight="1" thickBot="1" x14ac:dyDescent="0.25">
      <c r="A13" s="64"/>
      <c r="B13" s="65"/>
      <c r="C13" s="65"/>
      <c r="D13" s="65"/>
      <c r="E13" s="74" t="s">
        <v>18</v>
      </c>
      <c r="F13" s="75"/>
      <c r="G13" s="75"/>
      <c r="H13" s="75"/>
      <c r="I13" s="75"/>
      <c r="J13" s="75"/>
      <c r="K13" s="75"/>
      <c r="L13" s="77"/>
      <c r="M13" s="75">
        <v>3</v>
      </c>
      <c r="N13" s="75"/>
      <c r="O13" s="75"/>
      <c r="P13" s="76" t="s">
        <v>19</v>
      </c>
      <c r="Q13" s="76"/>
      <c r="R13" s="72"/>
      <c r="S13" s="72"/>
      <c r="T13" s="73"/>
      <c r="U13" s="74">
        <v>3</v>
      </c>
      <c r="V13" s="75"/>
      <c r="W13" s="75"/>
      <c r="X13" s="76" t="s">
        <v>19</v>
      </c>
      <c r="Y13" s="76"/>
      <c r="Z13" s="72"/>
      <c r="AA13" s="72"/>
      <c r="AB13" s="73"/>
      <c r="AC13" s="74">
        <v>3</v>
      </c>
      <c r="AD13" s="75"/>
      <c r="AE13" s="75"/>
      <c r="AF13" s="76" t="s">
        <v>19</v>
      </c>
      <c r="AG13" s="76"/>
      <c r="AH13" s="72">
        <v>3</v>
      </c>
      <c r="AI13" s="72"/>
      <c r="AJ13" s="73"/>
      <c r="AK13" s="74">
        <v>3</v>
      </c>
      <c r="AL13" s="75"/>
      <c r="AM13" s="75"/>
      <c r="AN13" s="76" t="s">
        <v>19</v>
      </c>
      <c r="AO13" s="76"/>
      <c r="AP13" s="72"/>
      <c r="AQ13" s="72"/>
      <c r="AR13" s="73"/>
      <c r="AS13" s="74">
        <v>3</v>
      </c>
      <c r="AT13" s="75"/>
      <c r="AU13" s="75"/>
      <c r="AV13" s="76" t="s">
        <v>19</v>
      </c>
      <c r="AW13" s="76"/>
      <c r="AX13" s="72"/>
      <c r="AY13" s="72"/>
      <c r="AZ13" s="73"/>
      <c r="BA13" s="74">
        <v>3</v>
      </c>
      <c r="BB13" s="75"/>
      <c r="BC13" s="75"/>
      <c r="BD13" s="76" t="s">
        <v>19</v>
      </c>
      <c r="BE13" s="76"/>
      <c r="BF13" s="72"/>
      <c r="BG13" s="72"/>
      <c r="BH13" s="73"/>
      <c r="BI13" s="74">
        <v>3</v>
      </c>
      <c r="BJ13" s="75"/>
      <c r="BK13" s="75"/>
      <c r="BL13" s="76" t="s">
        <v>19</v>
      </c>
      <c r="BM13" s="76"/>
      <c r="BN13" s="72"/>
      <c r="BO13" s="72"/>
      <c r="BP13" s="73"/>
      <c r="BQ13" s="74">
        <v>3</v>
      </c>
      <c r="BR13" s="75"/>
      <c r="BS13" s="75"/>
      <c r="BT13" s="76" t="s">
        <v>19</v>
      </c>
      <c r="BU13" s="76"/>
      <c r="BV13" s="72"/>
      <c r="BW13" s="72"/>
      <c r="BX13" s="73"/>
      <c r="BY13" s="74">
        <v>3</v>
      </c>
      <c r="BZ13" s="75"/>
      <c r="CA13" s="75"/>
      <c r="CB13" s="76" t="s">
        <v>19</v>
      </c>
      <c r="CC13" s="76"/>
      <c r="CD13" s="72"/>
      <c r="CE13" s="72"/>
      <c r="CF13" s="73"/>
      <c r="CG13" s="74">
        <v>3</v>
      </c>
      <c r="CH13" s="75"/>
      <c r="CI13" s="75"/>
      <c r="CJ13" s="76" t="s">
        <v>19</v>
      </c>
      <c r="CK13" s="76"/>
      <c r="CL13" s="72"/>
      <c r="CM13" s="72"/>
      <c r="CN13" s="73"/>
      <c r="CO13" s="74">
        <v>3</v>
      </c>
      <c r="CP13" s="75"/>
      <c r="CQ13" s="75"/>
      <c r="CR13" s="76" t="s">
        <v>19</v>
      </c>
      <c r="CS13" s="76"/>
      <c r="CT13" s="72"/>
      <c r="CU13" s="72"/>
      <c r="CV13" s="73"/>
      <c r="CW13" s="74">
        <v>3</v>
      </c>
      <c r="CX13" s="75"/>
      <c r="CY13" s="75"/>
      <c r="CZ13" s="76" t="s">
        <v>19</v>
      </c>
      <c r="DA13" s="76"/>
      <c r="DB13" s="72"/>
      <c r="DC13" s="72"/>
      <c r="DD13" s="73"/>
      <c r="DE13" s="74">
        <v>3</v>
      </c>
      <c r="DF13" s="75"/>
      <c r="DG13" s="75"/>
      <c r="DH13" s="76" t="s">
        <v>19</v>
      </c>
      <c r="DI13" s="76"/>
      <c r="DJ13" s="72"/>
      <c r="DK13" s="72"/>
      <c r="DL13" s="73"/>
      <c r="DM13" s="74">
        <v>3</v>
      </c>
      <c r="DN13" s="75"/>
      <c r="DO13" s="75"/>
      <c r="DP13" s="76" t="s">
        <v>19</v>
      </c>
      <c r="DQ13" s="76"/>
      <c r="DR13" s="72"/>
      <c r="DS13" s="72"/>
      <c r="DT13" s="73"/>
      <c r="DU13" s="74">
        <v>3</v>
      </c>
      <c r="DV13" s="75"/>
      <c r="DW13" s="75"/>
      <c r="DX13" s="76" t="s">
        <v>19</v>
      </c>
      <c r="DY13" s="76"/>
      <c r="DZ13" s="72"/>
      <c r="EA13" s="72"/>
      <c r="EB13" s="73"/>
      <c r="EC13" s="74">
        <v>3</v>
      </c>
      <c r="ED13" s="75"/>
      <c r="EE13" s="75"/>
      <c r="EF13" s="76" t="s">
        <v>19</v>
      </c>
      <c r="EG13" s="76"/>
      <c r="EH13" s="72"/>
      <c r="EI13" s="72"/>
      <c r="EJ13" s="73"/>
      <c r="EK13" s="74">
        <v>3</v>
      </c>
      <c r="EL13" s="75"/>
      <c r="EM13" s="75"/>
      <c r="EN13" s="76" t="s">
        <v>19</v>
      </c>
      <c r="EO13" s="76"/>
      <c r="EP13" s="72"/>
      <c r="EQ13" s="72"/>
      <c r="ER13" s="73"/>
      <c r="ES13" s="74">
        <v>3</v>
      </c>
      <c r="ET13" s="75"/>
      <c r="EU13" s="75"/>
      <c r="EV13" s="76" t="s">
        <v>19</v>
      </c>
      <c r="EW13" s="76"/>
      <c r="EX13" s="72"/>
      <c r="EY13" s="72"/>
      <c r="EZ13" s="73"/>
      <c r="FA13" s="74">
        <v>3</v>
      </c>
      <c r="FB13" s="75"/>
      <c r="FC13" s="75"/>
      <c r="FD13" s="76" t="s">
        <v>19</v>
      </c>
      <c r="FE13" s="76"/>
      <c r="FF13" s="72"/>
      <c r="FG13" s="72"/>
      <c r="FH13" s="73"/>
      <c r="FI13" s="74">
        <v>3</v>
      </c>
      <c r="FJ13" s="75"/>
      <c r="FK13" s="75"/>
      <c r="FL13" s="76" t="s">
        <v>19</v>
      </c>
      <c r="FM13" s="76"/>
      <c r="FN13" s="72"/>
      <c r="FO13" s="72"/>
      <c r="FP13" s="73"/>
      <c r="FQ13" s="74">
        <v>3</v>
      </c>
      <c r="FR13" s="75"/>
      <c r="FS13" s="75"/>
      <c r="FT13" s="76" t="s">
        <v>19</v>
      </c>
      <c r="FU13" s="76"/>
      <c r="FV13" s="72"/>
      <c r="FW13" s="72"/>
      <c r="FX13" s="73"/>
      <c r="FY13" s="74">
        <v>3</v>
      </c>
      <c r="FZ13" s="75"/>
      <c r="GA13" s="75"/>
      <c r="GB13" s="76" t="s">
        <v>19</v>
      </c>
      <c r="GC13" s="76"/>
      <c r="GD13" s="72"/>
      <c r="GE13" s="72"/>
      <c r="GF13" s="73"/>
      <c r="GG13" s="74">
        <v>3</v>
      </c>
      <c r="GH13" s="75"/>
      <c r="GI13" s="75"/>
      <c r="GJ13" s="76" t="s">
        <v>19</v>
      </c>
      <c r="GK13" s="76"/>
      <c r="GL13" s="72"/>
      <c r="GM13" s="72"/>
      <c r="GN13" s="73"/>
      <c r="GO13" s="74">
        <v>3</v>
      </c>
      <c r="GP13" s="75"/>
      <c r="GQ13" s="75"/>
      <c r="GR13" s="76" t="s">
        <v>19</v>
      </c>
      <c r="GS13" s="76"/>
      <c r="GT13" s="72"/>
      <c r="GU13" s="72"/>
      <c r="GV13" s="73"/>
    </row>
    <row r="14" spans="1:204" x14ac:dyDescent="0.2">
      <c r="A14" s="11" t="s">
        <v>57</v>
      </c>
      <c r="B14" s="12">
        <v>10</v>
      </c>
      <c r="C14" s="13">
        <v>1.7999999225139618E-2</v>
      </c>
      <c r="D14" s="10">
        <v>7.9999998211860657E-2</v>
      </c>
      <c r="E14" s="45">
        <v>35</v>
      </c>
      <c r="F14" s="46"/>
      <c r="G14" s="47" t="s">
        <v>58</v>
      </c>
      <c r="H14" s="47"/>
      <c r="I14" s="48">
        <v>7.1000002324581146E-2</v>
      </c>
      <c r="J14" s="48"/>
      <c r="K14" s="48">
        <v>7.5</v>
      </c>
      <c r="L14" s="49"/>
      <c r="M14" s="50" t="s">
        <v>17</v>
      </c>
      <c r="N14" s="51"/>
      <c r="O14" s="52">
        <f>M22</f>
        <v>0.30609200282703447</v>
      </c>
      <c r="P14" s="52"/>
      <c r="Q14" s="52">
        <f>R22</f>
        <v>0.29697200377929212</v>
      </c>
      <c r="R14" s="52"/>
      <c r="S14" s="53">
        <f>IF(O14=0,0,COS(ATAN(Q14/O14)))</f>
        <v>0.7177181295845545</v>
      </c>
      <c r="T14" s="54"/>
      <c r="U14" s="55" t="s">
        <v>17</v>
      </c>
      <c r="V14" s="51"/>
      <c r="W14" s="52">
        <f>U22</f>
        <v>0.30609200282703447</v>
      </c>
      <c r="X14" s="52"/>
      <c r="Y14" s="52">
        <f>Z22</f>
        <v>0.29697200377929212</v>
      </c>
      <c r="Z14" s="52"/>
      <c r="AA14" s="53">
        <f>IF(W14=0,0,COS(ATAN(Y14/W14)))</f>
        <v>0.7177181295845545</v>
      </c>
      <c r="AB14" s="54"/>
      <c r="AC14" s="55" t="s">
        <v>17</v>
      </c>
      <c r="AD14" s="51"/>
      <c r="AE14" s="52">
        <f>AC22</f>
        <v>0.30609200282703447</v>
      </c>
      <c r="AF14" s="52"/>
      <c r="AG14" s="52">
        <f>AH22</f>
        <v>0.29697200377929212</v>
      </c>
      <c r="AH14" s="52"/>
      <c r="AI14" s="53">
        <f>IF(AE14=0,0,COS(ATAN(AG14/AE14)))</f>
        <v>0.7177181295845545</v>
      </c>
      <c r="AJ14" s="54"/>
      <c r="AK14" s="55" t="s">
        <v>17</v>
      </c>
      <c r="AL14" s="51"/>
      <c r="AM14" s="52">
        <f>AK22</f>
        <v>0.30609200282703447</v>
      </c>
      <c r="AN14" s="52"/>
      <c r="AO14" s="52">
        <f>AP22</f>
        <v>0.29697200377929212</v>
      </c>
      <c r="AP14" s="52"/>
      <c r="AQ14" s="53">
        <f>IF(AM14=0,0,COS(ATAN(AO14/AM14)))</f>
        <v>0.7177181295845545</v>
      </c>
      <c r="AR14" s="54"/>
      <c r="AS14" s="55" t="s">
        <v>17</v>
      </c>
      <c r="AT14" s="51"/>
      <c r="AU14" s="52">
        <f>AS22</f>
        <v>0.30609200282703447</v>
      </c>
      <c r="AV14" s="52"/>
      <c r="AW14" s="52">
        <f>AX22</f>
        <v>0.29697200377929212</v>
      </c>
      <c r="AX14" s="52"/>
      <c r="AY14" s="53">
        <f>IF(AU14=0,0,COS(ATAN(AW14/AU14)))</f>
        <v>0.7177181295845545</v>
      </c>
      <c r="AZ14" s="54"/>
      <c r="BA14" s="55" t="s">
        <v>17</v>
      </c>
      <c r="BB14" s="51"/>
      <c r="BC14" s="52">
        <f>BA22</f>
        <v>0.3060997730637422</v>
      </c>
      <c r="BD14" s="52"/>
      <c r="BE14" s="52">
        <f>BF22</f>
        <v>0.32105407277457237</v>
      </c>
      <c r="BF14" s="52"/>
      <c r="BG14" s="53">
        <f>IF(BC14=0,0,COS(ATAN(BE14/BC14)))</f>
        <v>0.6900498841836229</v>
      </c>
      <c r="BH14" s="54"/>
      <c r="BI14" s="55" t="s">
        <v>17</v>
      </c>
      <c r="BJ14" s="51"/>
      <c r="BK14" s="52">
        <f>BI22</f>
        <v>0.33011001590706684</v>
      </c>
      <c r="BL14" s="52"/>
      <c r="BM14" s="52">
        <f>BN22</f>
        <v>0.32116207285825732</v>
      </c>
      <c r="BN14" s="52"/>
      <c r="BO14" s="53">
        <f>IF(BK14=0,0,COS(ATAN(BM14/BK14)))</f>
        <v>0.71675420114009269</v>
      </c>
      <c r="BP14" s="54"/>
      <c r="BQ14" s="55" t="s">
        <v>17</v>
      </c>
      <c r="BR14" s="51"/>
      <c r="BS14" s="52">
        <f>BQ22</f>
        <v>0.33011001590706684</v>
      </c>
      <c r="BT14" s="52"/>
      <c r="BU14" s="52">
        <f>BV22</f>
        <v>0.32116207285825732</v>
      </c>
      <c r="BV14" s="52"/>
      <c r="BW14" s="53">
        <f>IF(BS14=0,0,COS(ATAN(BU14/BS14)))</f>
        <v>0.71675420114009269</v>
      </c>
      <c r="BX14" s="54"/>
      <c r="BY14" s="55" t="s">
        <v>17</v>
      </c>
      <c r="BZ14" s="51"/>
      <c r="CA14" s="52">
        <f>BY22</f>
        <v>0.35411327661845271</v>
      </c>
      <c r="CB14" s="52"/>
      <c r="CC14" s="52">
        <f>CD22</f>
        <v>0.29719664381001948</v>
      </c>
      <c r="CD14" s="52"/>
      <c r="CE14" s="53">
        <f>IF(CA14=0,0,COS(ATAN(CC14/CA14)))</f>
        <v>0.76598018724714678</v>
      </c>
      <c r="CF14" s="54"/>
      <c r="CG14" s="55" t="s">
        <v>17</v>
      </c>
      <c r="CH14" s="51"/>
      <c r="CI14" s="52">
        <f>CG22</f>
        <v>0.35412104685516038</v>
      </c>
      <c r="CJ14" s="52"/>
      <c r="CK14" s="52">
        <f>CL22</f>
        <v>0.32127871280529974</v>
      </c>
      <c r="CL14" s="52"/>
      <c r="CM14" s="53">
        <f>IF(CI14=0,0,COS(ATAN(CK14/CI14)))</f>
        <v>0.74061582708168261</v>
      </c>
      <c r="CN14" s="54"/>
      <c r="CO14" s="55" t="s">
        <v>17</v>
      </c>
      <c r="CP14" s="51"/>
      <c r="CQ14" s="52">
        <f>CO22</f>
        <v>0.35412104685516038</v>
      </c>
      <c r="CR14" s="52"/>
      <c r="CS14" s="52">
        <f>CT22</f>
        <v>0.32127871280529974</v>
      </c>
      <c r="CT14" s="52"/>
      <c r="CU14" s="53">
        <f>IF(CQ14=0,0,COS(ATAN(CS14/CQ14)))</f>
        <v>0.74061582708168261</v>
      </c>
      <c r="CV14" s="54"/>
      <c r="CW14" s="55" t="s">
        <v>17</v>
      </c>
      <c r="CX14" s="51"/>
      <c r="CY14" s="52">
        <f>CW22</f>
        <v>0.33011001590706684</v>
      </c>
      <c r="CZ14" s="52"/>
      <c r="DA14" s="52">
        <f>DB22</f>
        <v>0.32116207285825732</v>
      </c>
      <c r="DB14" s="52"/>
      <c r="DC14" s="53">
        <f>IF(CY14=0,0,COS(ATAN(DA14/CY14)))</f>
        <v>0.71675420114009269</v>
      </c>
      <c r="DD14" s="54"/>
      <c r="DE14" s="55" t="s">
        <v>17</v>
      </c>
      <c r="DF14" s="51"/>
      <c r="DG14" s="52">
        <f>DE22</f>
        <v>0.33011001590706684</v>
      </c>
      <c r="DH14" s="52"/>
      <c r="DI14" s="52">
        <f>DJ22</f>
        <v>0.32116207285825732</v>
      </c>
      <c r="DJ14" s="52"/>
      <c r="DK14" s="53">
        <f>IF(DG14=0,0,COS(ATAN(DI14/DG14)))</f>
        <v>0.71675420114009269</v>
      </c>
      <c r="DL14" s="54"/>
      <c r="DM14" s="55" t="s">
        <v>17</v>
      </c>
      <c r="DN14" s="51"/>
      <c r="DO14" s="52">
        <f>DM22</f>
        <v>0.35412104685516038</v>
      </c>
      <c r="DP14" s="52"/>
      <c r="DQ14" s="52">
        <f>DR22</f>
        <v>0.32127871280529974</v>
      </c>
      <c r="DR14" s="52"/>
      <c r="DS14" s="53">
        <f>IF(DO14=0,0,COS(ATAN(DQ14/DO14)))</f>
        <v>0.74061582708168261</v>
      </c>
      <c r="DT14" s="54"/>
      <c r="DU14" s="55" t="s">
        <v>17</v>
      </c>
      <c r="DV14" s="51"/>
      <c r="DW14" s="52">
        <f>DU22</f>
        <v>0.3541296350167335</v>
      </c>
      <c r="DX14" s="52"/>
      <c r="DY14" s="52">
        <f>DZ22</f>
        <v>0.34536943675285342</v>
      </c>
      <c r="DZ14" s="52"/>
      <c r="EA14" s="53">
        <f>IF(DW14=0,0,COS(ATAN(DY14/DW14)))</f>
        <v>0.71590611609797927</v>
      </c>
      <c r="EB14" s="54"/>
      <c r="EC14" s="55" t="s">
        <v>17</v>
      </c>
      <c r="ED14" s="51"/>
      <c r="EE14" s="52">
        <f>EC22</f>
        <v>0.33011001590706684</v>
      </c>
      <c r="EF14" s="52"/>
      <c r="EG14" s="52">
        <f>EH22</f>
        <v>0.32116207285825732</v>
      </c>
      <c r="EH14" s="52"/>
      <c r="EI14" s="53">
        <f>IF(EE14=0,0,COS(ATAN(EG14/EE14)))</f>
        <v>0.71675420114009269</v>
      </c>
      <c r="EJ14" s="54"/>
      <c r="EK14" s="55" t="s">
        <v>17</v>
      </c>
      <c r="EL14" s="51"/>
      <c r="EM14" s="52">
        <f>EK22</f>
        <v>0.3060997730637422</v>
      </c>
      <c r="EN14" s="52"/>
      <c r="EO14" s="52">
        <f>EP22</f>
        <v>0.32105407277457237</v>
      </c>
      <c r="EP14" s="52"/>
      <c r="EQ14" s="53">
        <f>IF(EM14=0,0,COS(ATAN(EO14/EM14)))</f>
        <v>0.6900498841836229</v>
      </c>
      <c r="ER14" s="54"/>
      <c r="ES14" s="55" t="s">
        <v>17</v>
      </c>
      <c r="ET14" s="51"/>
      <c r="EU14" s="52">
        <f>ES22</f>
        <v>0.30609200282703447</v>
      </c>
      <c r="EV14" s="52"/>
      <c r="EW14" s="52">
        <f>EX22</f>
        <v>0.29697200377929212</v>
      </c>
      <c r="EX14" s="52"/>
      <c r="EY14" s="53">
        <f>IF(EU14=0,0,COS(ATAN(EW14/EU14)))</f>
        <v>0.7177181295845545</v>
      </c>
      <c r="EZ14" s="54"/>
      <c r="FA14" s="55" t="s">
        <v>17</v>
      </c>
      <c r="FB14" s="51"/>
      <c r="FC14" s="52">
        <f>FA22</f>
        <v>0.30609200282703447</v>
      </c>
      <c r="FD14" s="52"/>
      <c r="FE14" s="52">
        <f>FF22</f>
        <v>0.29697200377929212</v>
      </c>
      <c r="FF14" s="52"/>
      <c r="FG14" s="53">
        <f>IF(FC14=0,0,COS(ATAN(FE14/FC14)))</f>
        <v>0.7177181295845545</v>
      </c>
      <c r="FH14" s="54"/>
      <c r="FI14" s="55" t="s">
        <v>17</v>
      </c>
      <c r="FJ14" s="51"/>
      <c r="FK14" s="52">
        <f>FI22</f>
        <v>0.30609200282703447</v>
      </c>
      <c r="FL14" s="52"/>
      <c r="FM14" s="52">
        <f>FN22</f>
        <v>0.29697200377929212</v>
      </c>
      <c r="FN14" s="52"/>
      <c r="FO14" s="53">
        <f>IF(FK14=0,0,COS(ATAN(FM14/FK14)))</f>
        <v>0.7177181295845545</v>
      </c>
      <c r="FP14" s="54"/>
      <c r="FQ14" s="55" t="s">
        <v>17</v>
      </c>
      <c r="FR14" s="51"/>
      <c r="FS14" s="52">
        <f>FQ22</f>
        <v>0.3060997730637422</v>
      </c>
      <c r="FT14" s="52"/>
      <c r="FU14" s="52">
        <f>FV22</f>
        <v>0.32105407277457237</v>
      </c>
      <c r="FV14" s="52"/>
      <c r="FW14" s="53">
        <f>IF(FS14=0,0,COS(ATAN(FU14/FS14)))</f>
        <v>0.6900498841836229</v>
      </c>
      <c r="FX14" s="54"/>
      <c r="FY14" s="55" t="s">
        <v>17</v>
      </c>
      <c r="FZ14" s="51"/>
      <c r="GA14" s="52">
        <f>FY22</f>
        <v>0.30609200282703447</v>
      </c>
      <c r="GB14" s="52"/>
      <c r="GC14" s="52">
        <f>GD22</f>
        <v>0.29697200377929212</v>
      </c>
      <c r="GD14" s="52"/>
      <c r="GE14" s="53">
        <f>IF(GA14=0,0,COS(ATAN(GC14/GA14)))</f>
        <v>0.7177181295845545</v>
      </c>
      <c r="GF14" s="54"/>
      <c r="GG14" s="55" t="s">
        <v>17</v>
      </c>
      <c r="GH14" s="51"/>
      <c r="GI14" s="52">
        <f>GG22</f>
        <v>0.30609200282703447</v>
      </c>
      <c r="GJ14" s="52"/>
      <c r="GK14" s="52">
        <f>GL22</f>
        <v>0.29697200377929212</v>
      </c>
      <c r="GL14" s="52"/>
      <c r="GM14" s="53">
        <f>IF(GI14=0,0,COS(ATAN(GK14/GI14)))</f>
        <v>0.7177181295845545</v>
      </c>
      <c r="GN14" s="54"/>
      <c r="GO14" s="55" t="s">
        <v>17</v>
      </c>
      <c r="GP14" s="51"/>
      <c r="GQ14" s="52">
        <f>GO22</f>
        <v>0.33010224567035912</v>
      </c>
      <c r="GR14" s="52"/>
      <c r="GS14" s="52">
        <f>GT22</f>
        <v>0.297080003862977</v>
      </c>
      <c r="GT14" s="52"/>
      <c r="GU14" s="53">
        <f>IF(GQ14=0,0,COS(ATAN(GS14/GQ14)))</f>
        <v>0.74330760125404394</v>
      </c>
      <c r="GV14" s="54"/>
    </row>
    <row r="15" spans="1:204" x14ac:dyDescent="0.2">
      <c r="A15" s="61"/>
      <c r="B15" s="62"/>
      <c r="C15" s="62"/>
      <c r="D15" s="63"/>
      <c r="E15" s="66">
        <v>6</v>
      </c>
      <c r="F15" s="67"/>
      <c r="G15" s="68" t="s">
        <v>58</v>
      </c>
      <c r="H15" s="68"/>
      <c r="I15" s="69">
        <f>I14</f>
        <v>7.1000002324581146E-2</v>
      </c>
      <c r="J15" s="69"/>
      <c r="K15" s="69">
        <f>K14</f>
        <v>7.5</v>
      </c>
      <c r="L15" s="70"/>
      <c r="M15" s="71">
        <f>IF(OR(M29=0,O15=0),0,ABS(1000*O15/(SQRT(3)*M29*COS(ATAN(Q15/O15)))))</f>
        <v>34.241530023873779</v>
      </c>
      <c r="N15" s="60"/>
      <c r="O15" s="56">
        <v>0.28799998760223389</v>
      </c>
      <c r="P15" s="56"/>
      <c r="Q15" s="56">
        <v>0.21600000560283661</v>
      </c>
      <c r="R15" s="56"/>
      <c r="S15" s="57">
        <f>IF(O15=0,0,COS(ATAN(Q15/O15)))</f>
        <v>0.79999998013178431</v>
      </c>
      <c r="T15" s="58"/>
      <c r="U15" s="59">
        <f>IF(OR(U29=0,W15=0),0,ABS(1000*W15/(SQRT(3)*U29*COS(ATAN(Y15/W15)))))</f>
        <v>34.354725052928636</v>
      </c>
      <c r="V15" s="60"/>
      <c r="W15" s="56">
        <v>0.28799998760223389</v>
      </c>
      <c r="X15" s="56"/>
      <c r="Y15" s="56">
        <v>0.21600000560283661</v>
      </c>
      <c r="Z15" s="56"/>
      <c r="AA15" s="57">
        <f>IF(W15=0,0,COS(ATAN(Y15/W15)))</f>
        <v>0.79999998013178431</v>
      </c>
      <c r="AB15" s="58"/>
      <c r="AC15" s="59">
        <f>IF(OR(AC29=0,AE15=0),0,ABS(1000*AE15/(SQRT(3)*AC29*COS(ATAN(AG15/AE15)))))</f>
        <v>34.241530023873779</v>
      </c>
      <c r="AD15" s="60"/>
      <c r="AE15" s="56">
        <v>0.28799998760223389</v>
      </c>
      <c r="AF15" s="56"/>
      <c r="AG15" s="56">
        <v>0.21600000560283661</v>
      </c>
      <c r="AH15" s="56"/>
      <c r="AI15" s="57">
        <f>IF(AE15=0,0,COS(ATAN(AG15/AE15)))</f>
        <v>0.79999998013178431</v>
      </c>
      <c r="AJ15" s="58"/>
      <c r="AK15" s="59">
        <f>IF(OR(AK29=0,AM15=0),0,ABS(1000*AM15/(SQRT(3)*AK29*COS(ATAN(AO15/AM15)))))</f>
        <v>34.129078475398678</v>
      </c>
      <c r="AL15" s="60"/>
      <c r="AM15" s="56">
        <v>0.28799998760223389</v>
      </c>
      <c r="AN15" s="56"/>
      <c r="AO15" s="56">
        <v>0.21600000560283661</v>
      </c>
      <c r="AP15" s="56"/>
      <c r="AQ15" s="57">
        <f>IF(AM15=0,0,COS(ATAN(AO15/AM15)))</f>
        <v>0.79999998013178431</v>
      </c>
      <c r="AR15" s="58"/>
      <c r="AS15" s="59">
        <f>IF(OR(AS29=0,AU15=0),0,ABS(1000*AU15/(SQRT(3)*AS29*COS(ATAN(AW15/AU15)))))</f>
        <v>33.906376711677844</v>
      </c>
      <c r="AT15" s="60"/>
      <c r="AU15" s="56">
        <v>0.28799998760223389</v>
      </c>
      <c r="AV15" s="56"/>
      <c r="AW15" s="56">
        <v>0.21600000560283661</v>
      </c>
      <c r="AX15" s="56"/>
      <c r="AY15" s="57">
        <f>IF(AU15=0,0,COS(ATAN(AW15/AU15)))</f>
        <v>0.79999998013178431</v>
      </c>
      <c r="AZ15" s="58"/>
      <c r="BA15" s="59">
        <f>IF(OR(BA29=0,BC15=0),0,ABS(1000*BC15/(SQRT(3)*BA29*COS(ATAN(BE15/BC15)))))</f>
        <v>35.54088263232007</v>
      </c>
      <c r="BB15" s="60"/>
      <c r="BC15" s="56">
        <v>0.28799998760223389</v>
      </c>
      <c r="BD15" s="56"/>
      <c r="BE15" s="56">
        <v>0.23999999463558197</v>
      </c>
      <c r="BF15" s="56"/>
      <c r="BG15" s="57">
        <f>IF(BC15=0,0,COS(ATAN(BE15/BC15)))</f>
        <v>0.76822127308132981</v>
      </c>
      <c r="BH15" s="58"/>
      <c r="BI15" s="59">
        <f>IF(OR(BI29=0,BK15=0),0,ABS(1000*BK15/(SQRT(3)*BI29*COS(ATAN(BM15/BK15)))))</f>
        <v>37.195083383449017</v>
      </c>
      <c r="BJ15" s="60"/>
      <c r="BK15" s="56">
        <v>0.31200000643730164</v>
      </c>
      <c r="BL15" s="56"/>
      <c r="BM15" s="56">
        <v>0.23999999463558197</v>
      </c>
      <c r="BN15" s="56"/>
      <c r="BO15" s="57">
        <f>IF(BK15=0,0,COS(ATAN(BM15/BK15)))</f>
        <v>0.79262400177011805</v>
      </c>
      <c r="BP15" s="58"/>
      <c r="BQ15" s="59">
        <f>IF(OR(BQ29=0,BS15=0),0,ABS(1000*BS15/(SQRT(3)*BQ29*COS(ATAN(BU15/BS15)))))</f>
        <v>37.256060326552074</v>
      </c>
      <c r="BR15" s="60"/>
      <c r="BS15" s="56">
        <v>0.31200000643730164</v>
      </c>
      <c r="BT15" s="56"/>
      <c r="BU15" s="56">
        <v>0.23999999463558197</v>
      </c>
      <c r="BV15" s="56"/>
      <c r="BW15" s="57">
        <f>IF(BS15=0,0,COS(ATAN(BU15/BS15)))</f>
        <v>0.79262400177011805</v>
      </c>
      <c r="BX15" s="58"/>
      <c r="BY15" s="59">
        <f>IF(OR(BY29=0,CA15=0),0,ABS(1000*CA15/(SQRT(3)*BY29*COS(ATAN(CC15/CA15)))))</f>
        <v>38.181550644396275</v>
      </c>
      <c r="BZ15" s="60"/>
      <c r="CA15" s="56">
        <v>0.335999995470047</v>
      </c>
      <c r="CB15" s="56"/>
      <c r="CC15" s="56">
        <v>0.21600000560283661</v>
      </c>
      <c r="CD15" s="56"/>
      <c r="CE15" s="57">
        <f>IF(CA15=0,0,COS(ATAN(CC15/CA15)))</f>
        <v>0.84117846567990351</v>
      </c>
      <c r="CF15" s="58"/>
      <c r="CG15" s="59">
        <f>IF(OR(CG29=0,CI15=0),0,ABS(1000*CI15/(SQRT(3)*CG29*COS(ATAN(CK15/CI15)))))</f>
        <v>39.404069317007782</v>
      </c>
      <c r="CH15" s="60"/>
      <c r="CI15" s="56">
        <v>0.335999995470047</v>
      </c>
      <c r="CJ15" s="56"/>
      <c r="CK15" s="56">
        <v>0.23999999463558197</v>
      </c>
      <c r="CL15" s="56"/>
      <c r="CM15" s="57">
        <f>IF(CI15=0,0,COS(ATAN(CK15/CI15)))</f>
        <v>0.8137334736451145</v>
      </c>
      <c r="CN15" s="58"/>
      <c r="CO15" s="59">
        <f>IF(OR(CO29=0,CQ15=0),0,ABS(1000*CQ15/(SQRT(3)*CO29*COS(ATAN(CS15/CQ15)))))</f>
        <v>39.932099708829945</v>
      </c>
      <c r="CP15" s="60"/>
      <c r="CQ15" s="56">
        <v>0.335999995470047</v>
      </c>
      <c r="CR15" s="56"/>
      <c r="CS15" s="56">
        <v>0.23999999463558197</v>
      </c>
      <c r="CT15" s="56"/>
      <c r="CU15" s="57">
        <f>IF(CQ15=0,0,COS(ATAN(CS15/CQ15)))</f>
        <v>0.8137334736451145</v>
      </c>
      <c r="CV15" s="58"/>
      <c r="CW15" s="59">
        <f>IF(OR(CW29=0,CY15=0),0,ABS(1000*CY15/(SQRT(3)*CW29*COS(ATAN(DA15/CY15)))))</f>
        <v>37.62615329044317</v>
      </c>
      <c r="CX15" s="60"/>
      <c r="CY15" s="56">
        <v>0.31200000643730164</v>
      </c>
      <c r="CZ15" s="56"/>
      <c r="DA15" s="56">
        <v>0.23999999463558197</v>
      </c>
      <c r="DB15" s="56"/>
      <c r="DC15" s="57">
        <f>IF(CY15=0,0,COS(ATAN(DA15/CY15)))</f>
        <v>0.79262400177011805</v>
      </c>
      <c r="DD15" s="58"/>
      <c r="DE15" s="59">
        <f>IF(OR(DE29=0,DG15=0),0,ABS(1000*DG15/(SQRT(3)*DE29*COS(ATAN(DI15/DG15)))))</f>
        <v>37.195083383449017</v>
      </c>
      <c r="DF15" s="60"/>
      <c r="DG15" s="56">
        <v>0.31200000643730164</v>
      </c>
      <c r="DH15" s="56"/>
      <c r="DI15" s="56">
        <v>0.23999999463558197</v>
      </c>
      <c r="DJ15" s="56"/>
      <c r="DK15" s="57">
        <f>IF(DG15=0,0,COS(ATAN(DI15/DG15)))</f>
        <v>0.79262400177011805</v>
      </c>
      <c r="DL15" s="58"/>
      <c r="DM15" s="59">
        <f>IF(OR(DM29=0,DO15=0),0,ABS(1000*DO15/(SQRT(3)*DM29*COS(ATAN(DQ15/DO15)))))</f>
        <v>39.209643071560073</v>
      </c>
      <c r="DN15" s="60"/>
      <c r="DO15" s="56">
        <v>0.335999995470047</v>
      </c>
      <c r="DP15" s="56"/>
      <c r="DQ15" s="56">
        <v>0.23999999463558197</v>
      </c>
      <c r="DR15" s="56"/>
      <c r="DS15" s="57">
        <f>IF(DO15=0,0,COS(ATAN(DQ15/DO15)))</f>
        <v>0.8137334736451145</v>
      </c>
      <c r="DT15" s="58"/>
      <c r="DU15" s="59">
        <f>IF(OR(DU29=0,DW15=0),0,ABS(1000*DW15/(SQRT(3)*DU29*COS(ATAN(DY15/DW15)))))</f>
        <v>40.377462383633365</v>
      </c>
      <c r="DV15" s="60"/>
      <c r="DW15" s="56">
        <v>0.335999995470047</v>
      </c>
      <c r="DX15" s="56"/>
      <c r="DY15" s="56">
        <v>0.26399999856948853</v>
      </c>
      <c r="DZ15" s="56"/>
      <c r="EA15" s="57">
        <f>IF(DW15=0,0,COS(ATAN(DY15/DW15)))</f>
        <v>0.78631833640227056</v>
      </c>
      <c r="EB15" s="58"/>
      <c r="EC15" s="59">
        <f>IF(OR(EC29=0,EE15=0),0,ABS(1000*EE15/(SQRT(3)*EC29*COS(ATAN(EG15/EE15)))))</f>
        <v>37.256060326552074</v>
      </c>
      <c r="ED15" s="60"/>
      <c r="EE15" s="56">
        <v>0.31200000643730164</v>
      </c>
      <c r="EF15" s="56"/>
      <c r="EG15" s="56">
        <v>0.23999999463558197</v>
      </c>
      <c r="EH15" s="56"/>
      <c r="EI15" s="57">
        <f>IF(EE15=0,0,COS(ATAN(EG15/EE15)))</f>
        <v>0.79262400177011805</v>
      </c>
      <c r="EJ15" s="58"/>
      <c r="EK15" s="59">
        <f>IF(OR(EK29=0,EM15=0),0,ABS(1000*EM15/(SQRT(3)*EK29*COS(ATAN(EO15/EM15)))))</f>
        <v>35.657985919742771</v>
      </c>
      <c r="EL15" s="60"/>
      <c r="EM15" s="56">
        <v>0.28799998760223389</v>
      </c>
      <c r="EN15" s="56"/>
      <c r="EO15" s="56">
        <v>0.23999999463558197</v>
      </c>
      <c r="EP15" s="56"/>
      <c r="EQ15" s="57">
        <f>IF(EM15=0,0,COS(ATAN(EO15/EM15)))</f>
        <v>0.76822127308132981</v>
      </c>
      <c r="ER15" s="58"/>
      <c r="ES15" s="59">
        <f>IF(OR(ES29=0,EU15=0),0,ABS(1000*EU15/(SQRT(3)*ES29*COS(ATAN(EW15/EU15)))))</f>
        <v>34.298035492642143</v>
      </c>
      <c r="ET15" s="60"/>
      <c r="EU15" s="56">
        <v>0.28799998760223389</v>
      </c>
      <c r="EV15" s="56"/>
      <c r="EW15" s="56">
        <v>0.21600000560283661</v>
      </c>
      <c r="EX15" s="56"/>
      <c r="EY15" s="57">
        <f>IF(EU15=0,0,COS(ATAN(EW15/EU15)))</f>
        <v>0.79999998013178431</v>
      </c>
      <c r="EZ15" s="58"/>
      <c r="FA15" s="59">
        <f>IF(OR(FA29=0,FC15=0),0,ABS(1000*FC15/(SQRT(3)*FA29*COS(ATAN(FE15/FC15)))))</f>
        <v>34.129078475398678</v>
      </c>
      <c r="FB15" s="60"/>
      <c r="FC15" s="56">
        <v>0.28799998760223389</v>
      </c>
      <c r="FD15" s="56"/>
      <c r="FE15" s="56">
        <v>0.21600000560283661</v>
      </c>
      <c r="FF15" s="56"/>
      <c r="FG15" s="57">
        <f>IF(FC15=0,0,COS(ATAN(FE15/FC15)))</f>
        <v>0.79999998013178431</v>
      </c>
      <c r="FH15" s="58"/>
      <c r="FI15" s="59">
        <f>IF(OR(FI29=0,FK15=0),0,ABS(1000*FK15/(SQRT(3)*FI29*COS(ATAN(FM15/FK15)))))</f>
        <v>33.851155967830451</v>
      </c>
      <c r="FJ15" s="60"/>
      <c r="FK15" s="56">
        <v>0.28799998760223389</v>
      </c>
      <c r="FL15" s="56"/>
      <c r="FM15" s="56">
        <v>0.21600000560283661</v>
      </c>
      <c r="FN15" s="56"/>
      <c r="FO15" s="57">
        <f>IF(FK15=0,0,COS(ATAN(FM15/FK15)))</f>
        <v>0.79999998013178431</v>
      </c>
      <c r="FP15" s="58"/>
      <c r="FQ15" s="59">
        <f>IF(OR(FQ29=0,FS15=0),0,ABS(1000*FS15/(SQRT(3)*FQ29*COS(ATAN(FU15/FS15)))))</f>
        <v>35.482620334069502</v>
      </c>
      <c r="FR15" s="60"/>
      <c r="FS15" s="56">
        <v>0.28799998760223389</v>
      </c>
      <c r="FT15" s="56"/>
      <c r="FU15" s="56">
        <v>0.23999999463558197</v>
      </c>
      <c r="FV15" s="56"/>
      <c r="FW15" s="57">
        <f>IF(FS15=0,0,COS(ATAN(FU15/FS15)))</f>
        <v>0.76822127308132981</v>
      </c>
      <c r="FX15" s="58"/>
      <c r="FY15" s="59">
        <f>IF(OR(FY29=0,GA15=0),0,ABS(1000*GA15/(SQRT(3)*FY29*COS(ATAN(GC15/GA15)))))</f>
        <v>34.525929199566761</v>
      </c>
      <c r="FZ15" s="60"/>
      <c r="GA15" s="56">
        <v>0.28799998760223389</v>
      </c>
      <c r="GB15" s="56"/>
      <c r="GC15" s="56">
        <v>0.21600000560283661</v>
      </c>
      <c r="GD15" s="56"/>
      <c r="GE15" s="57">
        <f>IF(GA15=0,0,COS(ATAN(GC15/GA15)))</f>
        <v>0.79999998013178431</v>
      </c>
      <c r="GF15" s="58"/>
      <c r="GG15" s="59">
        <f>IF(OR(GG29=0,GI15=0),0,ABS(1000*GI15/(SQRT(3)*GG29*COS(ATAN(GK15/GI15)))))</f>
        <v>34.298035492642143</v>
      </c>
      <c r="GH15" s="60"/>
      <c r="GI15" s="56">
        <v>0.28799998760223389</v>
      </c>
      <c r="GJ15" s="56"/>
      <c r="GK15" s="56">
        <v>0.21600000560283661</v>
      </c>
      <c r="GL15" s="56"/>
      <c r="GM15" s="57">
        <f>IF(GI15=0,0,COS(ATAN(GK15/GI15)))</f>
        <v>0.79999998013178431</v>
      </c>
      <c r="GN15" s="58"/>
      <c r="GO15" s="59">
        <f>IF(OR(GO29=0,GQ15=0),0,ABS(1000*GQ15/(SQRT(3)*GO29*COS(ATAN(GS15/GQ15)))))</f>
        <v>36.213061320990818</v>
      </c>
      <c r="GP15" s="60"/>
      <c r="GQ15" s="56">
        <v>0.31200000643730164</v>
      </c>
      <c r="GR15" s="56"/>
      <c r="GS15" s="56">
        <v>0.21600000560283661</v>
      </c>
      <c r="GT15" s="56"/>
      <c r="GU15" s="57">
        <f>IF(GQ15=0,0,COS(ATAN(GS15/GQ15)))</f>
        <v>0.82219219023013046</v>
      </c>
      <c r="GV15" s="58"/>
    </row>
    <row r="16" spans="1:204" ht="15.75" customHeight="1" thickBot="1" x14ac:dyDescent="0.25">
      <c r="A16" s="64"/>
      <c r="B16" s="65"/>
      <c r="C16" s="65"/>
      <c r="D16" s="65"/>
      <c r="E16" s="74" t="s">
        <v>18</v>
      </c>
      <c r="F16" s="75"/>
      <c r="G16" s="75"/>
      <c r="H16" s="75"/>
      <c r="I16" s="75"/>
      <c r="J16" s="75"/>
      <c r="K16" s="75"/>
      <c r="L16" s="77"/>
      <c r="M16" s="75">
        <v>3</v>
      </c>
      <c r="N16" s="75"/>
      <c r="O16" s="75"/>
      <c r="P16" s="76" t="s">
        <v>19</v>
      </c>
      <c r="Q16" s="76"/>
      <c r="R16" s="72"/>
      <c r="S16" s="72"/>
      <c r="T16" s="73"/>
      <c r="U16" s="74">
        <v>3</v>
      </c>
      <c r="V16" s="75"/>
      <c r="W16" s="75"/>
      <c r="X16" s="76" t="s">
        <v>19</v>
      </c>
      <c r="Y16" s="76"/>
      <c r="Z16" s="72"/>
      <c r="AA16" s="72"/>
      <c r="AB16" s="73"/>
      <c r="AC16" s="74">
        <v>3</v>
      </c>
      <c r="AD16" s="75"/>
      <c r="AE16" s="75"/>
      <c r="AF16" s="76" t="s">
        <v>19</v>
      </c>
      <c r="AG16" s="76"/>
      <c r="AH16" s="72">
        <v>3</v>
      </c>
      <c r="AI16" s="72"/>
      <c r="AJ16" s="73"/>
      <c r="AK16" s="74">
        <v>3</v>
      </c>
      <c r="AL16" s="75"/>
      <c r="AM16" s="75"/>
      <c r="AN16" s="76" t="s">
        <v>19</v>
      </c>
      <c r="AO16" s="76"/>
      <c r="AP16" s="72"/>
      <c r="AQ16" s="72"/>
      <c r="AR16" s="73"/>
      <c r="AS16" s="74">
        <v>3</v>
      </c>
      <c r="AT16" s="75"/>
      <c r="AU16" s="75"/>
      <c r="AV16" s="76" t="s">
        <v>19</v>
      </c>
      <c r="AW16" s="76"/>
      <c r="AX16" s="72"/>
      <c r="AY16" s="72"/>
      <c r="AZ16" s="73"/>
      <c r="BA16" s="74">
        <v>3</v>
      </c>
      <c r="BB16" s="75"/>
      <c r="BC16" s="75"/>
      <c r="BD16" s="76" t="s">
        <v>19</v>
      </c>
      <c r="BE16" s="76"/>
      <c r="BF16" s="72"/>
      <c r="BG16" s="72"/>
      <c r="BH16" s="73"/>
      <c r="BI16" s="74">
        <v>3</v>
      </c>
      <c r="BJ16" s="75"/>
      <c r="BK16" s="75"/>
      <c r="BL16" s="76" t="s">
        <v>19</v>
      </c>
      <c r="BM16" s="76"/>
      <c r="BN16" s="72"/>
      <c r="BO16" s="72"/>
      <c r="BP16" s="73"/>
      <c r="BQ16" s="74">
        <v>3</v>
      </c>
      <c r="BR16" s="75"/>
      <c r="BS16" s="75"/>
      <c r="BT16" s="76" t="s">
        <v>19</v>
      </c>
      <c r="BU16" s="76"/>
      <c r="BV16" s="72"/>
      <c r="BW16" s="72"/>
      <c r="BX16" s="73"/>
      <c r="BY16" s="74">
        <v>3</v>
      </c>
      <c r="BZ16" s="75"/>
      <c r="CA16" s="75"/>
      <c r="CB16" s="76" t="s">
        <v>19</v>
      </c>
      <c r="CC16" s="76"/>
      <c r="CD16" s="72"/>
      <c r="CE16" s="72"/>
      <c r="CF16" s="73"/>
      <c r="CG16" s="74">
        <v>3</v>
      </c>
      <c r="CH16" s="75"/>
      <c r="CI16" s="75"/>
      <c r="CJ16" s="76" t="s">
        <v>19</v>
      </c>
      <c r="CK16" s="76"/>
      <c r="CL16" s="72"/>
      <c r="CM16" s="72"/>
      <c r="CN16" s="73"/>
      <c r="CO16" s="74">
        <v>3</v>
      </c>
      <c r="CP16" s="75"/>
      <c r="CQ16" s="75"/>
      <c r="CR16" s="76" t="s">
        <v>19</v>
      </c>
      <c r="CS16" s="76"/>
      <c r="CT16" s="72"/>
      <c r="CU16" s="72"/>
      <c r="CV16" s="73"/>
      <c r="CW16" s="74">
        <v>3</v>
      </c>
      <c r="CX16" s="75"/>
      <c r="CY16" s="75"/>
      <c r="CZ16" s="76" t="s">
        <v>19</v>
      </c>
      <c r="DA16" s="76"/>
      <c r="DB16" s="72"/>
      <c r="DC16" s="72"/>
      <c r="DD16" s="73"/>
      <c r="DE16" s="74">
        <v>3</v>
      </c>
      <c r="DF16" s="75"/>
      <c r="DG16" s="75"/>
      <c r="DH16" s="76" t="s">
        <v>19</v>
      </c>
      <c r="DI16" s="76"/>
      <c r="DJ16" s="72"/>
      <c r="DK16" s="72"/>
      <c r="DL16" s="73"/>
      <c r="DM16" s="74">
        <v>3</v>
      </c>
      <c r="DN16" s="75"/>
      <c r="DO16" s="75"/>
      <c r="DP16" s="76" t="s">
        <v>19</v>
      </c>
      <c r="DQ16" s="76"/>
      <c r="DR16" s="72"/>
      <c r="DS16" s="72"/>
      <c r="DT16" s="73"/>
      <c r="DU16" s="74">
        <v>3</v>
      </c>
      <c r="DV16" s="75"/>
      <c r="DW16" s="75"/>
      <c r="DX16" s="76" t="s">
        <v>19</v>
      </c>
      <c r="DY16" s="76"/>
      <c r="DZ16" s="72"/>
      <c r="EA16" s="72"/>
      <c r="EB16" s="73"/>
      <c r="EC16" s="74">
        <v>3</v>
      </c>
      <c r="ED16" s="75"/>
      <c r="EE16" s="75"/>
      <c r="EF16" s="76" t="s">
        <v>19</v>
      </c>
      <c r="EG16" s="76"/>
      <c r="EH16" s="72"/>
      <c r="EI16" s="72"/>
      <c r="EJ16" s="73"/>
      <c r="EK16" s="74">
        <v>3</v>
      </c>
      <c r="EL16" s="75"/>
      <c r="EM16" s="75"/>
      <c r="EN16" s="76" t="s">
        <v>19</v>
      </c>
      <c r="EO16" s="76"/>
      <c r="EP16" s="72"/>
      <c r="EQ16" s="72"/>
      <c r="ER16" s="73"/>
      <c r="ES16" s="74">
        <v>3</v>
      </c>
      <c r="ET16" s="75"/>
      <c r="EU16" s="75"/>
      <c r="EV16" s="76" t="s">
        <v>19</v>
      </c>
      <c r="EW16" s="76"/>
      <c r="EX16" s="72"/>
      <c r="EY16" s="72"/>
      <c r="EZ16" s="73"/>
      <c r="FA16" s="74">
        <v>3</v>
      </c>
      <c r="FB16" s="75"/>
      <c r="FC16" s="75"/>
      <c r="FD16" s="76" t="s">
        <v>19</v>
      </c>
      <c r="FE16" s="76"/>
      <c r="FF16" s="72"/>
      <c r="FG16" s="72"/>
      <c r="FH16" s="73"/>
      <c r="FI16" s="74">
        <v>3</v>
      </c>
      <c r="FJ16" s="75"/>
      <c r="FK16" s="75"/>
      <c r="FL16" s="76" t="s">
        <v>19</v>
      </c>
      <c r="FM16" s="76"/>
      <c r="FN16" s="72"/>
      <c r="FO16" s="72"/>
      <c r="FP16" s="73"/>
      <c r="FQ16" s="74">
        <v>3</v>
      </c>
      <c r="FR16" s="75"/>
      <c r="FS16" s="75"/>
      <c r="FT16" s="76" t="s">
        <v>19</v>
      </c>
      <c r="FU16" s="76"/>
      <c r="FV16" s="72"/>
      <c r="FW16" s="72"/>
      <c r="FX16" s="73"/>
      <c r="FY16" s="74">
        <v>3</v>
      </c>
      <c r="FZ16" s="75"/>
      <c r="GA16" s="75"/>
      <c r="GB16" s="76" t="s">
        <v>19</v>
      </c>
      <c r="GC16" s="76"/>
      <c r="GD16" s="72"/>
      <c r="GE16" s="72"/>
      <c r="GF16" s="73"/>
      <c r="GG16" s="74">
        <v>3</v>
      </c>
      <c r="GH16" s="75"/>
      <c r="GI16" s="75"/>
      <c r="GJ16" s="76" t="s">
        <v>19</v>
      </c>
      <c r="GK16" s="76"/>
      <c r="GL16" s="72"/>
      <c r="GM16" s="72"/>
      <c r="GN16" s="73"/>
      <c r="GO16" s="74">
        <v>3</v>
      </c>
      <c r="GP16" s="75"/>
      <c r="GQ16" s="75"/>
      <c r="GR16" s="76" t="s">
        <v>19</v>
      </c>
      <c r="GS16" s="76"/>
      <c r="GT16" s="72"/>
      <c r="GU16" s="72"/>
      <c r="GV16" s="73"/>
    </row>
    <row r="17" spans="1:204" x14ac:dyDescent="0.2">
      <c r="A17" s="84" t="s">
        <v>20</v>
      </c>
      <c r="B17" s="85"/>
      <c r="C17" s="85"/>
      <c r="D17" s="85"/>
      <c r="E17" s="90" t="s">
        <v>22</v>
      </c>
      <c r="F17" s="47"/>
      <c r="G17" s="47"/>
      <c r="H17" s="47"/>
      <c r="I17" s="47"/>
      <c r="J17" s="47"/>
      <c r="K17" s="47"/>
      <c r="L17" s="91"/>
      <c r="M17" s="92">
        <f>SUM(M11,M14)</f>
        <v>0</v>
      </c>
      <c r="N17" s="81"/>
      <c r="O17" s="80">
        <f>SUM(O11,O14)</f>
        <v>0.51613821620253186</v>
      </c>
      <c r="P17" s="81"/>
      <c r="Q17" s="80">
        <f>SUM(Q11,Q14)</f>
        <v>0.54546015972527506</v>
      </c>
      <c r="R17" s="81"/>
      <c r="S17" s="81"/>
      <c r="T17" s="82"/>
      <c r="U17" s="83">
        <f>SUM(U11,U14)</f>
        <v>0</v>
      </c>
      <c r="V17" s="81"/>
      <c r="W17" s="80">
        <f>SUM(W11,W14)</f>
        <v>0.51613289972163057</v>
      </c>
      <c r="X17" s="81"/>
      <c r="Y17" s="80">
        <f>SUM(Y11,Y14)</f>
        <v>0.52140399578368668</v>
      </c>
      <c r="Z17" s="81"/>
      <c r="AA17" s="81"/>
      <c r="AB17" s="82"/>
      <c r="AC17" s="83">
        <f>SUM(AC11,AC14)</f>
        <v>0</v>
      </c>
      <c r="AD17" s="81"/>
      <c r="AE17" s="80">
        <f>SUM(AE11,AE14)</f>
        <v>0.51663302978007497</v>
      </c>
      <c r="AF17" s="81"/>
      <c r="AG17" s="80">
        <f>SUM(AG11,AG14)</f>
        <v>0.52140543764011149</v>
      </c>
      <c r="AH17" s="81"/>
      <c r="AI17" s="81"/>
      <c r="AJ17" s="82"/>
      <c r="AK17" s="83">
        <f>SUM(AK11,AK14)</f>
        <v>0</v>
      </c>
      <c r="AL17" s="81"/>
      <c r="AM17" s="80">
        <f>SUM(AM11,AM14)</f>
        <v>0.51613289972163057</v>
      </c>
      <c r="AN17" s="81"/>
      <c r="AO17" s="80">
        <f>SUM(AO11,AO14)</f>
        <v>0.52140399578368668</v>
      </c>
      <c r="AP17" s="81"/>
      <c r="AQ17" s="81"/>
      <c r="AR17" s="82"/>
      <c r="AS17" s="83">
        <f>SUM(AS11,AS14)</f>
        <v>0</v>
      </c>
      <c r="AT17" s="81"/>
      <c r="AU17" s="80">
        <f>SUM(AU11,AU14)</f>
        <v>0.51613289972163057</v>
      </c>
      <c r="AV17" s="81"/>
      <c r="AW17" s="80">
        <f>SUM(AW11,AW14)</f>
        <v>0.52140399578368668</v>
      </c>
      <c r="AX17" s="81"/>
      <c r="AY17" s="81"/>
      <c r="AZ17" s="82"/>
      <c r="BA17" s="83">
        <f>SUM(BA11,BA14)</f>
        <v>0</v>
      </c>
      <c r="BB17" s="81"/>
      <c r="BC17" s="80">
        <f>SUM(BC11,BC14)</f>
        <v>0.54014762621373591</v>
      </c>
      <c r="BD17" s="81"/>
      <c r="BE17" s="80">
        <f>SUM(BE11,BE14)</f>
        <v>0.54555950479231363</v>
      </c>
      <c r="BF17" s="81"/>
      <c r="BG17" s="81"/>
      <c r="BH17" s="82"/>
      <c r="BI17" s="83">
        <f>SUM(BI11,BI14)</f>
        <v>0</v>
      </c>
      <c r="BJ17" s="81"/>
      <c r="BK17" s="80">
        <f>SUM(BK11,BK14)</f>
        <v>0.54015622928256424</v>
      </c>
      <c r="BL17" s="81"/>
      <c r="BM17" s="80">
        <f>SUM(BM11,BM14)</f>
        <v>0.56965022880424021</v>
      </c>
      <c r="BN17" s="81"/>
      <c r="BO17" s="81"/>
      <c r="BP17" s="82"/>
      <c r="BQ17" s="83">
        <f>SUM(BQ11,BQ14)</f>
        <v>0</v>
      </c>
      <c r="BR17" s="81"/>
      <c r="BS17" s="80">
        <f>SUM(BS11,BS14)</f>
        <v>0.56415786905706056</v>
      </c>
      <c r="BT17" s="81"/>
      <c r="BU17" s="80">
        <f>SUM(BU11,BU14)</f>
        <v>0.54566750487599847</v>
      </c>
      <c r="BV17" s="81"/>
      <c r="BW17" s="81"/>
      <c r="BX17" s="82"/>
      <c r="BY17" s="83">
        <f>SUM(BY11,BY14)</f>
        <v>0</v>
      </c>
      <c r="BZ17" s="81"/>
      <c r="CA17" s="80">
        <f>SUM(CA11,CA14)</f>
        <v>0.58816112976844648</v>
      </c>
      <c r="CB17" s="81"/>
      <c r="CC17" s="80">
        <f>SUM(CC11,CC14)</f>
        <v>0.52170207582776063</v>
      </c>
      <c r="CD17" s="81"/>
      <c r="CE17" s="81"/>
      <c r="CF17" s="82"/>
      <c r="CG17" s="83">
        <f>SUM(CG11,CG14)</f>
        <v>0</v>
      </c>
      <c r="CH17" s="81"/>
      <c r="CI17" s="80">
        <f>SUM(CI11,CI14)</f>
        <v>0.63619056785098815</v>
      </c>
      <c r="CJ17" s="81"/>
      <c r="CK17" s="80">
        <f>SUM(CK11,CK14)</f>
        <v>0.57001310874081135</v>
      </c>
      <c r="CL17" s="81"/>
      <c r="CM17" s="81"/>
      <c r="CN17" s="82"/>
      <c r="CO17" s="83">
        <f>SUM(CO11,CO14)</f>
        <v>0</v>
      </c>
      <c r="CP17" s="81"/>
      <c r="CQ17" s="80">
        <f>SUM(CQ11,CQ14)</f>
        <v>0.63619056785098815</v>
      </c>
      <c r="CR17" s="81"/>
      <c r="CS17" s="80">
        <f>SUM(CS11,CS14)</f>
        <v>0.57001310874081135</v>
      </c>
      <c r="CT17" s="81"/>
      <c r="CU17" s="81"/>
      <c r="CV17" s="82"/>
      <c r="CW17" s="83">
        <f>SUM(CW11,CW14)</f>
        <v>0</v>
      </c>
      <c r="CX17" s="81"/>
      <c r="CY17" s="80">
        <f>SUM(CY11,CY14)</f>
        <v>0.61217422042199332</v>
      </c>
      <c r="CZ17" s="81"/>
      <c r="DA17" s="80">
        <f>SUM(DA11,DA14)</f>
        <v>0.54584030485218049</v>
      </c>
      <c r="DB17" s="81"/>
      <c r="DC17" s="81"/>
      <c r="DD17" s="82"/>
      <c r="DE17" s="83">
        <f>SUM(DE11,DE14)</f>
        <v>0</v>
      </c>
      <c r="DF17" s="81"/>
      <c r="DG17" s="80">
        <f>SUM(DG11,DG14)</f>
        <v>0.58816562832651376</v>
      </c>
      <c r="DH17" s="81"/>
      <c r="DI17" s="80">
        <f>SUM(DI11,DI14)</f>
        <v>0.54574958483853342</v>
      </c>
      <c r="DJ17" s="81"/>
      <c r="DK17" s="81"/>
      <c r="DL17" s="82"/>
      <c r="DM17" s="83">
        <f>SUM(DM11,DM14)</f>
        <v>0</v>
      </c>
      <c r="DN17" s="81"/>
      <c r="DO17" s="80">
        <f>SUM(DO11,DO14)</f>
        <v>0.63618525137008686</v>
      </c>
      <c r="DP17" s="81"/>
      <c r="DQ17" s="80">
        <f>SUM(DQ11,DQ14)</f>
        <v>0.54595694479922297</v>
      </c>
      <c r="DR17" s="81"/>
      <c r="DS17" s="81"/>
      <c r="DT17" s="82"/>
      <c r="DU17" s="83">
        <f>SUM(DU11,DU14)</f>
        <v>0</v>
      </c>
      <c r="DV17" s="81"/>
      <c r="DW17" s="80">
        <f>SUM(DW11,DW14)</f>
        <v>0.63619383953165998</v>
      </c>
      <c r="DX17" s="81"/>
      <c r="DY17" s="80">
        <f>SUM(DY11,DY14)</f>
        <v>0.57004766874677659</v>
      </c>
      <c r="DZ17" s="81"/>
      <c r="EA17" s="81"/>
      <c r="EB17" s="82"/>
      <c r="EC17" s="83">
        <f>SUM(EC11,EC14)</f>
        <v>0</v>
      </c>
      <c r="ED17" s="81"/>
      <c r="EE17" s="80">
        <f>SUM(EE11,EE14)</f>
        <v>0.61217422042199332</v>
      </c>
      <c r="EF17" s="81"/>
      <c r="EG17" s="80">
        <f>SUM(EG11,EG14)</f>
        <v>0.54584030485218049</v>
      </c>
      <c r="EH17" s="81"/>
      <c r="EI17" s="81"/>
      <c r="EJ17" s="82"/>
      <c r="EK17" s="83">
        <f>SUM(EK11,EK14)</f>
        <v>0</v>
      </c>
      <c r="EL17" s="81"/>
      <c r="EM17" s="80">
        <f>SUM(EM11,EM14)</f>
        <v>0.56416070196409029</v>
      </c>
      <c r="EN17" s="81"/>
      <c r="EO17" s="80">
        <f>SUM(EO11,EO14)</f>
        <v>0.56969774869643686</v>
      </c>
      <c r="EP17" s="81"/>
      <c r="EQ17" s="81"/>
      <c r="ER17" s="82"/>
      <c r="ES17" s="83">
        <f>SUM(ES11,ES14)</f>
        <v>0</v>
      </c>
      <c r="ET17" s="81"/>
      <c r="EU17" s="80">
        <f>SUM(EU11,EU14)</f>
        <v>0.58816152382286224</v>
      </c>
      <c r="EV17" s="81"/>
      <c r="EW17" s="80">
        <f>SUM(EW11,EW14)</f>
        <v>0.54570639971480372</v>
      </c>
      <c r="EX17" s="81"/>
      <c r="EY17" s="81"/>
      <c r="EZ17" s="82"/>
      <c r="FA17" s="83">
        <f>SUM(FA11,FA14)</f>
        <v>0</v>
      </c>
      <c r="FB17" s="81"/>
      <c r="FC17" s="80">
        <f>SUM(FC11,FC14)</f>
        <v>0.58815620734196095</v>
      </c>
      <c r="FD17" s="81"/>
      <c r="FE17" s="80">
        <f>SUM(FE11,FE14)</f>
        <v>0.52165023577321534</v>
      </c>
      <c r="FF17" s="81"/>
      <c r="FG17" s="81"/>
      <c r="FH17" s="82"/>
      <c r="FI17" s="83">
        <f>SUM(FI11,FI14)</f>
        <v>0</v>
      </c>
      <c r="FJ17" s="81"/>
      <c r="FK17" s="80">
        <f>SUM(FK11,FK14)</f>
        <v>0.54013985597702829</v>
      </c>
      <c r="FL17" s="81"/>
      <c r="FM17" s="80">
        <f>SUM(FM11,FM14)</f>
        <v>0.52147743579703332</v>
      </c>
      <c r="FN17" s="81"/>
      <c r="FO17" s="81"/>
      <c r="FP17" s="82"/>
      <c r="FQ17" s="83">
        <f>SUM(FQ11,FQ14)</f>
        <v>0</v>
      </c>
      <c r="FR17" s="81"/>
      <c r="FS17" s="80">
        <f>SUM(FS11,FS14)</f>
        <v>0.51614066995833829</v>
      </c>
      <c r="FT17" s="81"/>
      <c r="FU17" s="80">
        <f>SUM(FU11,FU14)</f>
        <v>0.54548606477896688</v>
      </c>
      <c r="FV17" s="81"/>
      <c r="FW17" s="81"/>
      <c r="FX17" s="82"/>
      <c r="FY17" s="83">
        <f>SUM(FY11,FY14)</f>
        <v>0</v>
      </c>
      <c r="FZ17" s="81"/>
      <c r="GA17" s="80">
        <f>SUM(GA11,GA14)</f>
        <v>0.51613289972163057</v>
      </c>
      <c r="GB17" s="81"/>
      <c r="GC17" s="80">
        <f>SUM(GC11,GC14)</f>
        <v>0.52140399578368668</v>
      </c>
      <c r="GD17" s="81"/>
      <c r="GE17" s="81"/>
      <c r="GF17" s="82"/>
      <c r="GG17" s="83">
        <f>SUM(GG11,GG14)</f>
        <v>0</v>
      </c>
      <c r="GH17" s="81"/>
      <c r="GI17" s="80">
        <f>SUM(GI11,GI14)</f>
        <v>0.54014517245792948</v>
      </c>
      <c r="GJ17" s="81"/>
      <c r="GK17" s="80">
        <f>SUM(GK11,GK14)</f>
        <v>0.5455335997386217</v>
      </c>
      <c r="GL17" s="81"/>
      <c r="GM17" s="81"/>
      <c r="GN17" s="82"/>
      <c r="GO17" s="83">
        <f>SUM(GO11,GO14)</f>
        <v>0</v>
      </c>
      <c r="GP17" s="81"/>
      <c r="GQ17" s="80">
        <f>SUM(GQ11,GQ14)</f>
        <v>0.54014314256495521</v>
      </c>
      <c r="GR17" s="81"/>
      <c r="GS17" s="80">
        <f>SUM(GS11,GS14)</f>
        <v>0.52151199586737151</v>
      </c>
      <c r="GT17" s="81"/>
      <c r="GU17" s="81"/>
      <c r="GV17" s="82"/>
    </row>
    <row r="18" spans="1:204" ht="13.5" thickBot="1" x14ac:dyDescent="0.25">
      <c r="A18" s="88"/>
      <c r="B18" s="89"/>
      <c r="C18" s="89"/>
      <c r="D18" s="89"/>
      <c r="E18" s="104" t="s">
        <v>62</v>
      </c>
      <c r="F18" s="105"/>
      <c r="G18" s="105"/>
      <c r="H18" s="105"/>
      <c r="I18" s="105"/>
      <c r="J18" s="105"/>
      <c r="K18" s="105"/>
      <c r="L18" s="106"/>
      <c r="M18" s="107">
        <f>SUM(M12,M15)</f>
        <v>58.467783778565632</v>
      </c>
      <c r="N18" s="101"/>
      <c r="O18" s="100">
        <f>SUM(O12,O15)</f>
        <v>0.47999998927116394</v>
      </c>
      <c r="P18" s="101"/>
      <c r="Q18" s="100">
        <f>SUM(Q12,Q15)</f>
        <v>0.38400000333786011</v>
      </c>
      <c r="R18" s="101"/>
      <c r="S18" s="101"/>
      <c r="T18" s="102"/>
      <c r="U18" s="103">
        <f>SUM(U12,U15)</f>
        <v>57.220082237312496</v>
      </c>
      <c r="V18" s="101"/>
      <c r="W18" s="100">
        <f>SUM(W12,W15)</f>
        <v>0.47999998927116394</v>
      </c>
      <c r="X18" s="101"/>
      <c r="Y18" s="100">
        <f>SUM(Y12,Y15)</f>
        <v>0.35999999940395355</v>
      </c>
      <c r="Z18" s="101"/>
      <c r="AA18" s="101"/>
      <c r="AB18" s="102"/>
      <c r="AC18" s="103">
        <f>SUM(AC12,AC15)</f>
        <v>57.069673145516745</v>
      </c>
      <c r="AD18" s="101"/>
      <c r="AE18" s="100">
        <f>SUM(AE12,AE15)</f>
        <v>0.4804999828338623</v>
      </c>
      <c r="AF18" s="101"/>
      <c r="AG18" s="100">
        <f>SUM(AG12,AG15)</f>
        <v>0.35999999940395355</v>
      </c>
      <c r="AH18" s="101"/>
      <c r="AI18" s="101"/>
      <c r="AJ18" s="102"/>
      <c r="AK18" s="103">
        <f>SUM(AK12,AK15)</f>
        <v>56.844499032007086</v>
      </c>
      <c r="AL18" s="101"/>
      <c r="AM18" s="100">
        <f>SUM(AM12,AM15)</f>
        <v>0.47999998927116394</v>
      </c>
      <c r="AN18" s="101"/>
      <c r="AO18" s="100">
        <f>SUM(AO12,AO15)</f>
        <v>0.35999999940395355</v>
      </c>
      <c r="AP18" s="101"/>
      <c r="AQ18" s="101"/>
      <c r="AR18" s="102"/>
      <c r="AS18" s="103">
        <f>SUM(AS12,AS15)</f>
        <v>56.473814210387602</v>
      </c>
      <c r="AT18" s="101"/>
      <c r="AU18" s="100">
        <f>SUM(AU12,AU15)</f>
        <v>0.47999998927116394</v>
      </c>
      <c r="AV18" s="101"/>
      <c r="AW18" s="100">
        <f>SUM(AW12,AW15)</f>
        <v>0.35999999940395355</v>
      </c>
      <c r="AX18" s="101"/>
      <c r="AY18" s="101"/>
      <c r="AZ18" s="102"/>
      <c r="BA18" s="103">
        <f>SUM(BA12,BA15)</f>
        <v>60.111367060364316</v>
      </c>
      <c r="BB18" s="101"/>
      <c r="BC18" s="100">
        <f>SUM(BC12,BC15)</f>
        <v>0.5039999932050705</v>
      </c>
      <c r="BD18" s="101"/>
      <c r="BE18" s="100">
        <f>SUM(BE12,BE15)</f>
        <v>0.38399998843669891</v>
      </c>
      <c r="BF18" s="101"/>
      <c r="BG18" s="101"/>
      <c r="BH18" s="102"/>
      <c r="BI18" s="103">
        <f>SUM(BI12,BI15)</f>
        <v>61.26299575837777</v>
      </c>
      <c r="BJ18" s="101"/>
      <c r="BK18" s="100">
        <f>SUM(BK12,BK15)</f>
        <v>0.50400000810623169</v>
      </c>
      <c r="BL18" s="101"/>
      <c r="BM18" s="100">
        <f>SUM(BM12,BM15)</f>
        <v>0.40799999237060547</v>
      </c>
      <c r="BN18" s="101"/>
      <c r="BO18" s="101"/>
      <c r="BP18" s="102"/>
      <c r="BQ18" s="103">
        <f>SUM(BQ12,BQ15)</f>
        <v>61.786330276257722</v>
      </c>
      <c r="BR18" s="101"/>
      <c r="BS18" s="100">
        <f>SUM(BS12,BS15)</f>
        <v>0.52800001204013824</v>
      </c>
      <c r="BT18" s="101"/>
      <c r="BU18" s="100">
        <f>SUM(BU12,BU15)</f>
        <v>0.38399998843669891</v>
      </c>
      <c r="BV18" s="101"/>
      <c r="BW18" s="101"/>
      <c r="BX18" s="102"/>
      <c r="BY18" s="103">
        <f>SUM(BY12,BY15)</f>
        <v>62.955095758886713</v>
      </c>
      <c r="BZ18" s="101"/>
      <c r="CA18" s="100">
        <f>SUM(CA12,CA15)</f>
        <v>0.55200000107288361</v>
      </c>
      <c r="CB18" s="101"/>
      <c r="CC18" s="100">
        <f>SUM(CC12,CC15)</f>
        <v>0.35999999940395355</v>
      </c>
      <c r="CD18" s="101"/>
      <c r="CE18" s="101"/>
      <c r="CF18" s="102"/>
      <c r="CG18" s="103">
        <f>SUM(CG12,CG15)</f>
        <v>69.216847692788505</v>
      </c>
      <c r="CH18" s="101"/>
      <c r="CI18" s="100">
        <f>SUM(CI12,CI15)</f>
        <v>0.59999999403953552</v>
      </c>
      <c r="CJ18" s="101"/>
      <c r="CK18" s="100">
        <f>SUM(CK12,CK15)</f>
        <v>0.40799999237060547</v>
      </c>
      <c r="CL18" s="101"/>
      <c r="CM18" s="101"/>
      <c r="CN18" s="102"/>
      <c r="CO18" s="103">
        <f>SUM(CO12,CO15)</f>
        <v>70.143710858510474</v>
      </c>
      <c r="CP18" s="101"/>
      <c r="CQ18" s="100">
        <f>SUM(CQ12,CQ15)</f>
        <v>0.59999999403953552</v>
      </c>
      <c r="CR18" s="101"/>
      <c r="CS18" s="100">
        <f>SUM(CS12,CS15)</f>
        <v>0.40799999237060547</v>
      </c>
      <c r="CT18" s="101"/>
      <c r="CU18" s="101"/>
      <c r="CV18" s="102"/>
      <c r="CW18" s="103">
        <f>SUM(CW12,CW15)</f>
        <v>66.757071371582967</v>
      </c>
      <c r="CX18" s="101"/>
      <c r="CY18" s="100">
        <f>SUM(CY12,CY15)</f>
        <v>0.57600000500679016</v>
      </c>
      <c r="CZ18" s="101"/>
      <c r="DA18" s="100">
        <f>SUM(DA12,DA15)</f>
        <v>0.38399998843669891</v>
      </c>
      <c r="DB18" s="101"/>
      <c r="DC18" s="101"/>
      <c r="DD18" s="102"/>
      <c r="DE18" s="103">
        <f>SUM(DE12,DE15)</f>
        <v>64.037620763623224</v>
      </c>
      <c r="DF18" s="101"/>
      <c r="DG18" s="100">
        <f>SUM(DG12,DG15)</f>
        <v>0.55200000107288361</v>
      </c>
      <c r="DH18" s="101"/>
      <c r="DI18" s="100">
        <f>SUM(DI12,DI15)</f>
        <v>0.38399998843669891</v>
      </c>
      <c r="DJ18" s="101"/>
      <c r="DK18" s="101"/>
      <c r="DL18" s="102"/>
      <c r="DM18" s="103">
        <f>SUM(DM12,DM15)</f>
        <v>68.146355217368324</v>
      </c>
      <c r="DN18" s="101"/>
      <c r="DO18" s="100">
        <f>SUM(DO12,DO15)</f>
        <v>0.59999999403953552</v>
      </c>
      <c r="DP18" s="101"/>
      <c r="DQ18" s="100">
        <f>SUM(DQ12,DQ15)</f>
        <v>0.38399998843669891</v>
      </c>
      <c r="DR18" s="101"/>
      <c r="DS18" s="101"/>
      <c r="DT18" s="102"/>
      <c r="DU18" s="103">
        <f>SUM(DU12,DU15)</f>
        <v>69.218039364520394</v>
      </c>
      <c r="DV18" s="101"/>
      <c r="DW18" s="100">
        <f>SUM(DW12,DW15)</f>
        <v>0.59999999403953552</v>
      </c>
      <c r="DX18" s="101"/>
      <c r="DY18" s="100">
        <f>SUM(DY12,DY15)</f>
        <v>0.40799999237060547</v>
      </c>
      <c r="DZ18" s="101"/>
      <c r="EA18" s="101"/>
      <c r="EB18" s="102"/>
      <c r="EC18" s="103">
        <f>SUM(EC12,EC15)</f>
        <v>66.192772472360332</v>
      </c>
      <c r="ED18" s="101"/>
      <c r="EE18" s="100">
        <f>SUM(EE12,EE15)</f>
        <v>0.57600000500679016</v>
      </c>
      <c r="EF18" s="101"/>
      <c r="EG18" s="100">
        <f>SUM(EG12,EG15)</f>
        <v>0.38399998843669891</v>
      </c>
      <c r="EH18" s="101"/>
      <c r="EI18" s="101"/>
      <c r="EJ18" s="102"/>
      <c r="EK18" s="103">
        <f>SUM(EK12,EK15)</f>
        <v>63.942098339184327</v>
      </c>
      <c r="EL18" s="101"/>
      <c r="EM18" s="100">
        <f>SUM(EM12,EM15)</f>
        <v>0.52799998223781586</v>
      </c>
      <c r="EN18" s="101"/>
      <c r="EO18" s="100">
        <f>SUM(EO12,EO15)</f>
        <v>0.40799999237060547</v>
      </c>
      <c r="EP18" s="101"/>
      <c r="EQ18" s="101"/>
      <c r="ER18" s="102"/>
      <c r="ES18" s="103">
        <f>SUM(ES12,ES15)</f>
        <v>64.560253516192617</v>
      </c>
      <c r="ET18" s="101"/>
      <c r="EU18" s="100">
        <f>SUM(EU12,EU15)</f>
        <v>0.55199998617172241</v>
      </c>
      <c r="EV18" s="101"/>
      <c r="EW18" s="100">
        <f>SUM(EW12,EW15)</f>
        <v>0.38400000333786011</v>
      </c>
      <c r="EX18" s="101"/>
      <c r="EY18" s="101"/>
      <c r="EZ18" s="102"/>
      <c r="FA18" s="103">
        <f>SUM(FA12,FA15)</f>
        <v>63.065790621206936</v>
      </c>
      <c r="FB18" s="101"/>
      <c r="FC18" s="100">
        <f>SUM(FC12,FC15)</f>
        <v>0.55199998617172241</v>
      </c>
      <c r="FD18" s="101"/>
      <c r="FE18" s="100">
        <f>SUM(FE12,FE15)</f>
        <v>0.35999999940395355</v>
      </c>
      <c r="FF18" s="101"/>
      <c r="FG18" s="101"/>
      <c r="FH18" s="102"/>
      <c r="FI18" s="103">
        <f>SUM(FI12,FI15)</f>
        <v>58.62470108232089</v>
      </c>
      <c r="FJ18" s="101"/>
      <c r="FK18" s="100">
        <f>SUM(FK12,FK15)</f>
        <v>0.5039999932050705</v>
      </c>
      <c r="FL18" s="101"/>
      <c r="FM18" s="100">
        <f>SUM(FM12,FM15)</f>
        <v>0.35999999940395355</v>
      </c>
      <c r="FN18" s="101"/>
      <c r="FO18" s="101"/>
      <c r="FP18" s="102"/>
      <c r="FQ18" s="103">
        <f>SUM(FQ12,FQ15)</f>
        <v>58.160862592846577</v>
      </c>
      <c r="FR18" s="101"/>
      <c r="FS18" s="100">
        <f>SUM(FS12,FS15)</f>
        <v>0.47999998927116394</v>
      </c>
      <c r="FT18" s="101"/>
      <c r="FU18" s="100">
        <f>SUM(FU12,FU15)</f>
        <v>0.38399998843669891</v>
      </c>
      <c r="FV18" s="101"/>
      <c r="FW18" s="101"/>
      <c r="FX18" s="102"/>
      <c r="FY18" s="103">
        <f>SUM(FY12,FY15)</f>
        <v>57.505043363379357</v>
      </c>
      <c r="FZ18" s="101"/>
      <c r="GA18" s="100">
        <f>SUM(GA12,GA15)</f>
        <v>0.47999998927116394</v>
      </c>
      <c r="GB18" s="101"/>
      <c r="GC18" s="100">
        <f>SUM(GC12,GC15)</f>
        <v>0.35999999940395355</v>
      </c>
      <c r="GD18" s="101"/>
      <c r="GE18" s="101"/>
      <c r="GF18" s="102"/>
      <c r="GG18" s="103">
        <f>SUM(GG12,GG15)</f>
        <v>60.325603622408039</v>
      </c>
      <c r="GH18" s="101"/>
      <c r="GI18" s="100">
        <f>SUM(GI12,GI15)</f>
        <v>0.5039999932050705</v>
      </c>
      <c r="GJ18" s="101"/>
      <c r="GK18" s="100">
        <f>SUM(GK12,GK15)</f>
        <v>0.38400000333786011</v>
      </c>
      <c r="GL18" s="101"/>
      <c r="GM18" s="101"/>
      <c r="GN18" s="102"/>
      <c r="GO18" s="103">
        <f>SUM(GO12,GO15)</f>
        <v>59.116211545878542</v>
      </c>
      <c r="GP18" s="101"/>
      <c r="GQ18" s="100">
        <f>SUM(GQ12,GQ15)</f>
        <v>0.50400000810623169</v>
      </c>
      <c r="GR18" s="101"/>
      <c r="GS18" s="100">
        <f>SUM(GS12,GS15)</f>
        <v>0.35999999940395355</v>
      </c>
      <c r="GT18" s="101"/>
      <c r="GU18" s="101"/>
      <c r="GV18" s="102"/>
    </row>
    <row r="19" spans="1:204" x14ac:dyDescent="0.2">
      <c r="A19" s="84" t="s">
        <v>23</v>
      </c>
      <c r="B19" s="85"/>
      <c r="C19" s="85"/>
      <c r="D19" s="85"/>
      <c r="E19" s="85" t="s">
        <v>24</v>
      </c>
      <c r="F19" s="85"/>
      <c r="G19" s="85"/>
      <c r="H19" s="85"/>
      <c r="I19" s="113" t="s">
        <v>15</v>
      </c>
      <c r="J19" s="114"/>
      <c r="K19" s="114"/>
      <c r="L19" s="115"/>
      <c r="M19" s="111">
        <f>I11*(POWER(O12,2)+POWER(Q12,2))/POWER(B11,2)</f>
        <v>4.6212481427707674E-5</v>
      </c>
      <c r="N19" s="111"/>
      <c r="O19" s="111"/>
      <c r="P19" s="112" t="s">
        <v>25</v>
      </c>
      <c r="Q19" s="112"/>
      <c r="R19" s="108">
        <f>K11*(POWER(O12,2)+POWER(Q12,2))/(100*B11)</f>
        <v>4.8815999909877783E-4</v>
      </c>
      <c r="S19" s="108"/>
      <c r="T19" s="109"/>
      <c r="U19" s="110">
        <f>I11*(POWER(W12,2)+POWER(Y12,2))/POWER(B11,2)</f>
        <v>4.0896000526428228E-5</v>
      </c>
      <c r="V19" s="111"/>
      <c r="W19" s="111"/>
      <c r="X19" s="112" t="s">
        <v>25</v>
      </c>
      <c r="Y19" s="112"/>
      <c r="Z19" s="108">
        <f>K11*(POWER(W12,2)+POWER(Y12,2))/(100*B11)</f>
        <v>4.3199999141693148E-4</v>
      </c>
      <c r="AA19" s="108"/>
      <c r="AB19" s="109"/>
      <c r="AC19" s="110">
        <f>I11*(POWER(AE12,2)+POWER(AG12,2))/POWER(B11,2)</f>
        <v>4.1032496272445728E-5</v>
      </c>
      <c r="AD19" s="111"/>
      <c r="AE19" s="111"/>
      <c r="AF19" s="112" t="s">
        <v>25</v>
      </c>
      <c r="AG19" s="112"/>
      <c r="AH19" s="108">
        <f>K11*(POWER(AE12,2)+POWER(AG12,2))/(100*B11)</f>
        <v>4.3344184784174013E-4</v>
      </c>
      <c r="AI19" s="108"/>
      <c r="AJ19" s="109"/>
      <c r="AK19" s="110">
        <f>I11*(POWER(AM12,2)+POWER(AO12,2))/POWER(B11,2)</f>
        <v>4.0896000526428228E-5</v>
      </c>
      <c r="AL19" s="111"/>
      <c r="AM19" s="111"/>
      <c r="AN19" s="112" t="s">
        <v>25</v>
      </c>
      <c r="AO19" s="112"/>
      <c r="AP19" s="108">
        <f>K11*(POWER(AM12,2)+POWER(AO12,2))/(100*B11)</f>
        <v>4.3199999141693148E-4</v>
      </c>
      <c r="AQ19" s="108"/>
      <c r="AR19" s="109"/>
      <c r="AS19" s="110">
        <f>I11*(POWER(AU12,2)+POWER(AW12,2))/POWER(B11,2)</f>
        <v>4.0896000526428228E-5</v>
      </c>
      <c r="AT19" s="111"/>
      <c r="AU19" s="111"/>
      <c r="AV19" s="112" t="s">
        <v>25</v>
      </c>
      <c r="AW19" s="112"/>
      <c r="AX19" s="108">
        <f>K11*(POWER(AU12,2)+POWER(AW12,2))/(100*B11)</f>
        <v>4.3199999141693148E-4</v>
      </c>
      <c r="AY19" s="108"/>
      <c r="AZ19" s="109"/>
      <c r="BA19" s="110">
        <f>I11*(POWER(BC12,2)+POWER(BE12,2))/POWER(B11,2)</f>
        <v>4.7848322017536226E-5</v>
      </c>
      <c r="BB19" s="111"/>
      <c r="BC19" s="111"/>
      <c r="BD19" s="112" t="s">
        <v>25</v>
      </c>
      <c r="BE19" s="112"/>
      <c r="BF19" s="108">
        <f>K11*(POWER(BC12,2)+POWER(BE12,2))/(100*B11)</f>
        <v>5.054400047636037E-4</v>
      </c>
      <c r="BG19" s="108"/>
      <c r="BH19" s="109"/>
      <c r="BI19" s="110">
        <f>I11*(POWER(BK12,2)+POWER(BM12,2))/POWER(B11,2)</f>
        <v>4.6212481427707674E-5</v>
      </c>
      <c r="BJ19" s="111"/>
      <c r="BK19" s="111"/>
      <c r="BL19" s="112" t="s">
        <v>25</v>
      </c>
      <c r="BM19" s="112"/>
      <c r="BN19" s="108">
        <f>K11*(POWER(BK12,2)+POWER(BM12,2))/(100*B11)</f>
        <v>4.8815999909877783E-4</v>
      </c>
      <c r="BO19" s="108"/>
      <c r="BP19" s="109"/>
      <c r="BQ19" s="110">
        <f>I11*(POWER(BS12,2)+POWER(BU12,2))/POWER(B11,2)</f>
        <v>4.7848322017536226E-5</v>
      </c>
      <c r="BR19" s="111"/>
      <c r="BS19" s="111"/>
      <c r="BT19" s="112" t="s">
        <v>25</v>
      </c>
      <c r="BU19" s="112"/>
      <c r="BV19" s="108">
        <f>K11*(POWER(BS12,2)+POWER(BU12,2))/(100*B11)</f>
        <v>5.054400047636037E-4</v>
      </c>
      <c r="BW19" s="108"/>
      <c r="BX19" s="109"/>
      <c r="BY19" s="110">
        <f>I11*(POWER(CA12,2)+POWER(CC12,2))/POWER(B11,2)</f>
        <v>4.7848322017536226E-5</v>
      </c>
      <c r="BZ19" s="111"/>
      <c r="CA19" s="111"/>
      <c r="CB19" s="112" t="s">
        <v>25</v>
      </c>
      <c r="CC19" s="112"/>
      <c r="CD19" s="108">
        <f>K11*(POWER(CA12,2)+POWER(CC12,2))/(100*B11)</f>
        <v>5.054400047636037E-4</v>
      </c>
      <c r="CE19" s="108"/>
      <c r="CF19" s="109"/>
      <c r="CG19" s="110">
        <f>I11*(POWER(CI12,2)+POWER(CK12,2))/POWER(B11,2)</f>
        <v>6.9523201199626897E-5</v>
      </c>
      <c r="CH19" s="111"/>
      <c r="CI19" s="111"/>
      <c r="CJ19" s="112" t="s">
        <v>25</v>
      </c>
      <c r="CK19" s="112"/>
      <c r="CL19" s="108">
        <f>K11*(POWER(CI12,2)+POWER(CK12,2))/(100*B11)</f>
        <v>7.3439998862743388E-4</v>
      </c>
      <c r="CM19" s="108"/>
      <c r="CN19" s="109"/>
      <c r="CO19" s="110">
        <f>I11*(POWER(CQ12,2)+POWER(CS12,2))/POWER(B11,2)</f>
        <v>6.9523201199626897E-5</v>
      </c>
      <c r="CP19" s="111"/>
      <c r="CQ19" s="111"/>
      <c r="CR19" s="112" t="s">
        <v>25</v>
      </c>
      <c r="CS19" s="112"/>
      <c r="CT19" s="108">
        <f>K11*(POWER(CQ12,2)+POWER(CS12,2))/(100*B11)</f>
        <v>7.3439998862743388E-4</v>
      </c>
      <c r="CU19" s="108"/>
      <c r="CV19" s="109"/>
      <c r="CW19" s="110">
        <f>I11*(POWER(CY12,2)+POWER(DA12,2))/POWER(B11,2)</f>
        <v>6.4206720298347445E-5</v>
      </c>
      <c r="CX19" s="111"/>
      <c r="CY19" s="111"/>
      <c r="CZ19" s="112" t="s">
        <v>25</v>
      </c>
      <c r="DA19" s="112"/>
      <c r="DB19" s="108">
        <f>K11*(POWER(CY12,2)+POWER(DA12,2))/(100*B11)</f>
        <v>6.7823998094558742E-4</v>
      </c>
      <c r="DC19" s="108"/>
      <c r="DD19" s="109"/>
      <c r="DE19" s="110">
        <f>I11*(POWER(DG12,2)+POWER(DI12,2))/POWER(B11,2)</f>
        <v>5.561855872524256E-5</v>
      </c>
      <c r="DF19" s="111"/>
      <c r="DG19" s="111"/>
      <c r="DH19" s="112" t="s">
        <v>25</v>
      </c>
      <c r="DI19" s="112"/>
      <c r="DJ19" s="108">
        <f>K11*(POWER(DG12,2)+POWER(DI12,2))/(100*B11)</f>
        <v>5.8751996729850822E-4</v>
      </c>
      <c r="DK19" s="108"/>
      <c r="DL19" s="109"/>
      <c r="DM19" s="110">
        <f>I11*(POWER(DO12,2)+POWER(DQ12,2))/POWER(B11,2)</f>
        <v>6.4206720298347445E-5</v>
      </c>
      <c r="DN19" s="111"/>
      <c r="DO19" s="111"/>
      <c r="DP19" s="112" t="s">
        <v>25</v>
      </c>
      <c r="DQ19" s="112"/>
      <c r="DR19" s="108">
        <f>K11*(POWER(DO12,2)+POWER(DQ12,2))/(100*B11)</f>
        <v>6.7823998094558742E-4</v>
      </c>
      <c r="DS19" s="108"/>
      <c r="DT19" s="109"/>
      <c r="DU19" s="110">
        <f>I11*(POWER(DW12,2)+POWER(DY12,2))/POWER(B11,2)</f>
        <v>6.4206720298347445E-5</v>
      </c>
      <c r="DV19" s="111"/>
      <c r="DW19" s="111"/>
      <c r="DX19" s="112" t="s">
        <v>25</v>
      </c>
      <c r="DY19" s="112"/>
      <c r="DZ19" s="108">
        <f>K11*(POWER(DW12,2)+POWER(DY12,2))/(100*B11)</f>
        <v>6.7823998094558742E-4</v>
      </c>
      <c r="EA19" s="108"/>
      <c r="EB19" s="109"/>
      <c r="EC19" s="110">
        <f>I11*(POWER(EE12,2)+POWER(EG12,2))/POWER(B11,2)</f>
        <v>6.4206720298347445E-5</v>
      </c>
      <c r="ED19" s="111"/>
      <c r="EE19" s="111"/>
      <c r="EF19" s="112" t="s">
        <v>25</v>
      </c>
      <c r="EG19" s="112"/>
      <c r="EH19" s="108">
        <f>K11*(POWER(EE12,2)+POWER(EG12,2))/(100*B11)</f>
        <v>6.7823998094558742E-4</v>
      </c>
      <c r="EI19" s="108"/>
      <c r="EJ19" s="109"/>
      <c r="EK19" s="110">
        <f>I11*(POWER(EM12,2)+POWER(EO12,2))/POWER(B11,2)</f>
        <v>6.0935039626522013E-5</v>
      </c>
      <c r="EL19" s="111"/>
      <c r="EM19" s="111"/>
      <c r="EN19" s="112" t="s">
        <v>25</v>
      </c>
      <c r="EO19" s="112"/>
      <c r="EP19" s="108">
        <f>K11*(POWER(EM12,2)+POWER(EO12,2))/(100*B11)</f>
        <v>6.4367997498035456E-4</v>
      </c>
      <c r="EQ19" s="108"/>
      <c r="ER19" s="109"/>
      <c r="ES19" s="110">
        <f>I11*(POWER(EU12,2)+POWER(EW12,2))/POWER(B11,2)</f>
        <v>6.9523201199626897E-5</v>
      </c>
      <c r="ET19" s="111"/>
      <c r="EU19" s="111"/>
      <c r="EV19" s="112" t="s">
        <v>25</v>
      </c>
      <c r="EW19" s="112"/>
      <c r="EX19" s="108">
        <f>K11*(POWER(EU12,2)+POWER(EW12,2))/(100*B11)</f>
        <v>7.3439998862743388E-4</v>
      </c>
      <c r="EY19" s="108"/>
      <c r="EZ19" s="109"/>
      <c r="FA19" s="110">
        <f>I11*(POWER(FC12,2)+POWER(FE12,2))/POWER(B11,2)</f>
        <v>6.4206720298347445E-5</v>
      </c>
      <c r="FB19" s="111"/>
      <c r="FC19" s="111"/>
      <c r="FD19" s="112" t="s">
        <v>25</v>
      </c>
      <c r="FE19" s="112"/>
      <c r="FF19" s="108">
        <f>K11*(POWER(FC12,2)+POWER(FE12,2))/(100*B11)</f>
        <v>6.7823998094558742E-4</v>
      </c>
      <c r="FG19" s="108"/>
      <c r="FH19" s="109"/>
      <c r="FI19" s="110">
        <f>I11*(POWER(FK12,2)+POWER(FM12,2))/POWER(B11,2)</f>
        <v>4.7848322017536226E-5</v>
      </c>
      <c r="FJ19" s="111"/>
      <c r="FK19" s="111"/>
      <c r="FL19" s="112" t="s">
        <v>25</v>
      </c>
      <c r="FM19" s="112"/>
      <c r="FN19" s="108">
        <f>K11*(POWER(FK12,2)+POWER(FM12,2))/(100*B11)</f>
        <v>5.054400047636037E-4</v>
      </c>
      <c r="FO19" s="108"/>
      <c r="FP19" s="109"/>
      <c r="FQ19" s="110">
        <f>I11*(POWER(FS12,2)+POWER(FU12,2))/POWER(B11,2)</f>
        <v>4.0896000526428228E-5</v>
      </c>
      <c r="FR19" s="111"/>
      <c r="FS19" s="111"/>
      <c r="FT19" s="112" t="s">
        <v>25</v>
      </c>
      <c r="FU19" s="112"/>
      <c r="FV19" s="108">
        <f>K11*(POWER(FS12,2)+POWER(FU12,2))/(100*B11)</f>
        <v>4.3199999141693148E-4</v>
      </c>
      <c r="FW19" s="108"/>
      <c r="FX19" s="109"/>
      <c r="FY19" s="110">
        <f>I11*(POWER(GA12,2)+POWER(GC12,2))/POWER(B11,2)</f>
        <v>4.0896000526428228E-5</v>
      </c>
      <c r="FZ19" s="111"/>
      <c r="GA19" s="111"/>
      <c r="GB19" s="112" t="s">
        <v>25</v>
      </c>
      <c r="GC19" s="112"/>
      <c r="GD19" s="108">
        <f>K11*(POWER(GA12,2)+POWER(GC12,2))/(100*B11)</f>
        <v>4.3199999141693148E-4</v>
      </c>
      <c r="GE19" s="108"/>
      <c r="GF19" s="109"/>
      <c r="GG19" s="110">
        <f>I11*(POWER(GI12,2)+POWER(GK12,2))/POWER(B11,2)</f>
        <v>5.3164802918815678E-5</v>
      </c>
      <c r="GH19" s="111"/>
      <c r="GI19" s="111"/>
      <c r="GJ19" s="112" t="s">
        <v>25</v>
      </c>
      <c r="GK19" s="112"/>
      <c r="GL19" s="108">
        <f>K11*(POWER(GI12,2)+POWER(GK12,2))/(100*B11)</f>
        <v>5.6160001244545015E-4</v>
      </c>
      <c r="GM19" s="108"/>
      <c r="GN19" s="109"/>
      <c r="GO19" s="110">
        <f>I11*(POWER(GQ12,2)+POWER(GS12,2))/POWER(B11,2)</f>
        <v>4.0896000526428228E-5</v>
      </c>
      <c r="GP19" s="111"/>
      <c r="GQ19" s="111"/>
      <c r="GR19" s="112" t="s">
        <v>25</v>
      </c>
      <c r="GS19" s="112"/>
      <c r="GT19" s="108">
        <f>K11*(POWER(GQ12,2)+POWER(GS12,2))/(100*B11)</f>
        <v>4.3199999141693148E-4</v>
      </c>
      <c r="GU19" s="108"/>
      <c r="GV19" s="109"/>
    </row>
    <row r="20" spans="1:204" ht="13.5" thickBot="1" x14ac:dyDescent="0.25">
      <c r="A20" s="88"/>
      <c r="B20" s="89"/>
      <c r="C20" s="89"/>
      <c r="D20" s="89"/>
      <c r="E20" s="89"/>
      <c r="F20" s="89"/>
      <c r="G20" s="89"/>
      <c r="H20" s="89"/>
      <c r="I20" s="129" t="s">
        <v>57</v>
      </c>
      <c r="J20" s="76"/>
      <c r="K20" s="76"/>
      <c r="L20" s="130"/>
      <c r="M20" s="127">
        <f>I14*(POWER(O15,2)+POWER(Q15,2))/POWER(B14,2)</f>
        <v>9.201599966096881E-5</v>
      </c>
      <c r="N20" s="127"/>
      <c r="O20" s="127"/>
      <c r="P20" s="128" t="s">
        <v>25</v>
      </c>
      <c r="Q20" s="128"/>
      <c r="R20" s="124">
        <f>K14*(POWER(O15,2)+POWER(Q15,2))/(100*B14)</f>
        <v>9.7199996459484234E-4</v>
      </c>
      <c r="S20" s="124"/>
      <c r="T20" s="125"/>
      <c r="U20" s="126">
        <f>I14*(POWER(W15,2)+POWER(Y15,2))/POWER(B14,2)</f>
        <v>9.201599966096881E-5</v>
      </c>
      <c r="V20" s="127"/>
      <c r="W20" s="127"/>
      <c r="X20" s="128" t="s">
        <v>25</v>
      </c>
      <c r="Y20" s="128"/>
      <c r="Z20" s="124">
        <f>K14*(POWER(W15,2)+POWER(Y15,2))/(100*B14)</f>
        <v>9.7199996459484234E-4</v>
      </c>
      <c r="AA20" s="124"/>
      <c r="AB20" s="125"/>
      <c r="AC20" s="126">
        <f>I14*(POWER(AE15,2)+POWER(AG15,2))/POWER(B14,2)</f>
        <v>9.201599966096881E-5</v>
      </c>
      <c r="AD20" s="127"/>
      <c r="AE20" s="127"/>
      <c r="AF20" s="128" t="s">
        <v>25</v>
      </c>
      <c r="AG20" s="128"/>
      <c r="AH20" s="124">
        <f>K14*(POWER(AE15,2)+POWER(AG15,2))/(100*B14)</f>
        <v>9.7199996459484234E-4</v>
      </c>
      <c r="AI20" s="124"/>
      <c r="AJ20" s="125"/>
      <c r="AK20" s="126">
        <f>I14*(POWER(AM15,2)+POWER(AO15,2))/POWER(B14,2)</f>
        <v>9.201599966096881E-5</v>
      </c>
      <c r="AL20" s="127"/>
      <c r="AM20" s="127"/>
      <c r="AN20" s="128" t="s">
        <v>25</v>
      </c>
      <c r="AO20" s="128"/>
      <c r="AP20" s="124">
        <f>K14*(POWER(AM15,2)+POWER(AO15,2))/(100*B14)</f>
        <v>9.7199996459484234E-4</v>
      </c>
      <c r="AQ20" s="124"/>
      <c r="AR20" s="125"/>
      <c r="AS20" s="126">
        <f>I14*(POWER(AU15,2)+POWER(AW15,2))/POWER(B14,2)</f>
        <v>9.201599966096881E-5</v>
      </c>
      <c r="AT20" s="127"/>
      <c r="AU20" s="127"/>
      <c r="AV20" s="128" t="s">
        <v>25</v>
      </c>
      <c r="AW20" s="128"/>
      <c r="AX20" s="124">
        <f>K14*(POWER(AU15,2)+POWER(AW15,2))/(100*B14)</f>
        <v>9.7199996459484234E-4</v>
      </c>
      <c r="AY20" s="124"/>
      <c r="AZ20" s="125"/>
      <c r="BA20" s="126">
        <f>I14*(POWER(BC15,2)+POWER(BE15,2))/POWER(B14,2)</f>
        <v>9.9786236368675145E-5</v>
      </c>
      <c r="BB20" s="127"/>
      <c r="BC20" s="127"/>
      <c r="BD20" s="128" t="s">
        <v>25</v>
      </c>
      <c r="BE20" s="128"/>
      <c r="BF20" s="124">
        <f>K14*(POWER(BC15,2)+POWER(BE15,2))/(100*B14)</f>
        <v>1.054079927129747E-3</v>
      </c>
      <c r="BG20" s="124"/>
      <c r="BH20" s="125"/>
      <c r="BI20" s="126">
        <f>I14*(POWER(BK15,2)+POWER(BM15,2))/POWER(B14,2)</f>
        <v>1.1001024462558755E-4</v>
      </c>
      <c r="BJ20" s="127"/>
      <c r="BK20" s="127"/>
      <c r="BL20" s="128" t="s">
        <v>25</v>
      </c>
      <c r="BM20" s="128"/>
      <c r="BN20" s="124">
        <f>K14*(POWER(BK15,2)+POWER(BM15,2))/(100*B14)</f>
        <v>1.1620800108146673E-3</v>
      </c>
      <c r="BO20" s="124"/>
      <c r="BP20" s="125"/>
      <c r="BQ20" s="126">
        <f>I14*(POWER(BS15,2)+POWER(BU15,2))/POWER(B14,2)</f>
        <v>1.1001024462558755E-4</v>
      </c>
      <c r="BR20" s="127"/>
      <c r="BS20" s="127"/>
      <c r="BT20" s="128" t="s">
        <v>25</v>
      </c>
      <c r="BU20" s="128"/>
      <c r="BV20" s="124">
        <f>K14*(POWER(BS15,2)+POWER(BU15,2))/(100*B14)</f>
        <v>1.1620800108146673E-3</v>
      </c>
      <c r="BW20" s="124"/>
      <c r="BX20" s="125"/>
      <c r="BY20" s="126">
        <f>I14*(POWER(CA15,2)+POWER(CC15,2))/POWER(B14,2)</f>
        <v>1.1328192326608659E-4</v>
      </c>
      <c r="BZ20" s="127"/>
      <c r="CA20" s="127"/>
      <c r="CB20" s="128" t="s">
        <v>25</v>
      </c>
      <c r="CC20" s="128"/>
      <c r="CD20" s="124">
        <f>K14*(POWER(CA15,2)+POWER(CC15,2))/(100*B14)</f>
        <v>1.1966399953222281E-3</v>
      </c>
      <c r="CE20" s="124"/>
      <c r="CF20" s="125"/>
      <c r="CG20" s="126">
        <f>I14*(POWER(CI15,2)+POWER(CK15,2))/POWER(B14,2)</f>
        <v>1.2105215997379293E-4</v>
      </c>
      <c r="CH20" s="127"/>
      <c r="CI20" s="127"/>
      <c r="CJ20" s="128" t="s">
        <v>25</v>
      </c>
      <c r="CK20" s="128"/>
      <c r="CL20" s="124">
        <f>K14*(POWER(CI15,2)+POWER(CK15,2))/(100*B14)</f>
        <v>1.2787199578571324E-3</v>
      </c>
      <c r="CM20" s="124"/>
      <c r="CN20" s="125"/>
      <c r="CO20" s="126">
        <f>I14*(POWER(CQ15,2)+POWER(CS15,2))/POWER(B14,2)</f>
        <v>1.2105215997379293E-4</v>
      </c>
      <c r="CP20" s="127"/>
      <c r="CQ20" s="127"/>
      <c r="CR20" s="128" t="s">
        <v>25</v>
      </c>
      <c r="CS20" s="128"/>
      <c r="CT20" s="124">
        <f>K14*(POWER(CQ15,2)+POWER(CS15,2))/(100*B14)</f>
        <v>1.2787199578571324E-3</v>
      </c>
      <c r="CU20" s="124"/>
      <c r="CV20" s="125"/>
      <c r="CW20" s="126">
        <f>I14*(POWER(CY15,2)+POWER(DA15,2))/POWER(B14,2)</f>
        <v>1.1001024462558755E-4</v>
      </c>
      <c r="CX20" s="127"/>
      <c r="CY20" s="127"/>
      <c r="CZ20" s="128" t="s">
        <v>25</v>
      </c>
      <c r="DA20" s="128"/>
      <c r="DB20" s="124">
        <f>K14*(POWER(CY15,2)+POWER(DA15,2))/(100*B14)</f>
        <v>1.1620800108146673E-3</v>
      </c>
      <c r="DC20" s="124"/>
      <c r="DD20" s="125"/>
      <c r="DE20" s="126">
        <f>I14*(POWER(DG15,2)+POWER(DI15,2))/POWER(B14,2)</f>
        <v>1.1001024462558755E-4</v>
      </c>
      <c r="DF20" s="127"/>
      <c r="DG20" s="127"/>
      <c r="DH20" s="128" t="s">
        <v>25</v>
      </c>
      <c r="DI20" s="128"/>
      <c r="DJ20" s="124">
        <f>K14*(POWER(DG15,2)+POWER(DI15,2))/(100*B14)</f>
        <v>1.1620800108146673E-3</v>
      </c>
      <c r="DK20" s="124"/>
      <c r="DL20" s="125"/>
      <c r="DM20" s="126">
        <f>I14*(POWER(DO15,2)+POWER(DQ15,2))/POWER(B14,2)</f>
        <v>1.2105215997379293E-4</v>
      </c>
      <c r="DN20" s="127"/>
      <c r="DO20" s="127"/>
      <c r="DP20" s="128" t="s">
        <v>25</v>
      </c>
      <c r="DQ20" s="128"/>
      <c r="DR20" s="124">
        <f>K14*(POWER(DO15,2)+POWER(DQ15,2))/(100*B14)</f>
        <v>1.2787199578571324E-3</v>
      </c>
      <c r="DS20" s="124"/>
      <c r="DT20" s="125"/>
      <c r="DU20" s="126">
        <f>I14*(POWER(DW15,2)+POWER(DY15,2))/POWER(B14,2)</f>
        <v>1.2964032154689782E-4</v>
      </c>
      <c r="DV20" s="127"/>
      <c r="DW20" s="127"/>
      <c r="DX20" s="128" t="s">
        <v>25</v>
      </c>
      <c r="DY20" s="128"/>
      <c r="DZ20" s="124">
        <f>K14*(POWER(DW15,2)+POWER(DY15,2))/(100*B14)</f>
        <v>1.3694399715042116E-3</v>
      </c>
      <c r="EA20" s="124"/>
      <c r="EB20" s="125"/>
      <c r="EC20" s="126">
        <f>I14*(POWER(EE15,2)+POWER(EG15,2))/POWER(B14,2)</f>
        <v>1.1001024462558755E-4</v>
      </c>
      <c r="ED20" s="127"/>
      <c r="EE20" s="127"/>
      <c r="EF20" s="128" t="s">
        <v>25</v>
      </c>
      <c r="EG20" s="128"/>
      <c r="EH20" s="124">
        <f>K14*(POWER(EE15,2)+POWER(EG15,2))/(100*B14)</f>
        <v>1.1620800108146673E-3</v>
      </c>
      <c r="EI20" s="124"/>
      <c r="EJ20" s="125"/>
      <c r="EK20" s="126">
        <f>I14*(POWER(EM15,2)+POWER(EO15,2))/POWER(B14,2)</f>
        <v>9.9786236368675145E-5</v>
      </c>
      <c r="EL20" s="127"/>
      <c r="EM20" s="127"/>
      <c r="EN20" s="128" t="s">
        <v>25</v>
      </c>
      <c r="EO20" s="128"/>
      <c r="EP20" s="124">
        <f>K14*(POWER(EM15,2)+POWER(EO15,2))/(100*B14)</f>
        <v>1.054079927129747E-3</v>
      </c>
      <c r="EQ20" s="124"/>
      <c r="ER20" s="125"/>
      <c r="ES20" s="126">
        <f>I14*(POWER(EU15,2)+POWER(EW15,2))/POWER(B14,2)</f>
        <v>9.201599966096881E-5</v>
      </c>
      <c r="ET20" s="127"/>
      <c r="EU20" s="127"/>
      <c r="EV20" s="128" t="s">
        <v>25</v>
      </c>
      <c r="EW20" s="128"/>
      <c r="EX20" s="124">
        <f>K14*(POWER(EU15,2)+POWER(EW15,2))/(100*B14)</f>
        <v>9.7199996459484234E-4</v>
      </c>
      <c r="EY20" s="124"/>
      <c r="EZ20" s="125"/>
      <c r="FA20" s="126">
        <f>I14*(POWER(FC15,2)+POWER(FE15,2))/POWER(B14,2)</f>
        <v>9.201599966096881E-5</v>
      </c>
      <c r="FB20" s="127"/>
      <c r="FC20" s="127"/>
      <c r="FD20" s="128" t="s">
        <v>25</v>
      </c>
      <c r="FE20" s="128"/>
      <c r="FF20" s="124">
        <f>K14*(POWER(FC15,2)+POWER(FE15,2))/(100*B14)</f>
        <v>9.7199996459484234E-4</v>
      </c>
      <c r="FG20" s="124"/>
      <c r="FH20" s="125"/>
      <c r="FI20" s="126">
        <f>I14*(POWER(FK15,2)+POWER(FM15,2))/POWER(B14,2)</f>
        <v>9.201599966096881E-5</v>
      </c>
      <c r="FJ20" s="127"/>
      <c r="FK20" s="127"/>
      <c r="FL20" s="128" t="s">
        <v>25</v>
      </c>
      <c r="FM20" s="128"/>
      <c r="FN20" s="124">
        <f>K14*(POWER(FK15,2)+POWER(FM15,2))/(100*B14)</f>
        <v>9.7199996459484234E-4</v>
      </c>
      <c r="FO20" s="124"/>
      <c r="FP20" s="125"/>
      <c r="FQ20" s="126">
        <f>I14*(POWER(FS15,2)+POWER(FU15,2))/POWER(B14,2)</f>
        <v>9.9786236368675145E-5</v>
      </c>
      <c r="FR20" s="127"/>
      <c r="FS20" s="127"/>
      <c r="FT20" s="128" t="s">
        <v>25</v>
      </c>
      <c r="FU20" s="128"/>
      <c r="FV20" s="124">
        <f>K14*(POWER(FS15,2)+POWER(FU15,2))/(100*B14)</f>
        <v>1.054079927129747E-3</v>
      </c>
      <c r="FW20" s="124"/>
      <c r="FX20" s="125"/>
      <c r="FY20" s="126">
        <f>I14*(POWER(GA15,2)+POWER(GC15,2))/POWER(B14,2)</f>
        <v>9.201599966096881E-5</v>
      </c>
      <c r="FZ20" s="127"/>
      <c r="GA20" s="127"/>
      <c r="GB20" s="128" t="s">
        <v>25</v>
      </c>
      <c r="GC20" s="128"/>
      <c r="GD20" s="124">
        <f>K14*(POWER(GA15,2)+POWER(GC15,2))/(100*B14)</f>
        <v>9.7199996459484234E-4</v>
      </c>
      <c r="GE20" s="124"/>
      <c r="GF20" s="125"/>
      <c r="GG20" s="126">
        <f>I14*(POWER(GI15,2)+POWER(GK15,2))/POWER(B14,2)</f>
        <v>9.201599966096881E-5</v>
      </c>
      <c r="GH20" s="127"/>
      <c r="GI20" s="127"/>
      <c r="GJ20" s="128" t="s">
        <v>25</v>
      </c>
      <c r="GK20" s="128"/>
      <c r="GL20" s="124">
        <f>K14*(POWER(GI15,2)+POWER(GK15,2))/(100*B14)</f>
        <v>9.7199996459484234E-4</v>
      </c>
      <c r="GM20" s="124"/>
      <c r="GN20" s="125"/>
      <c r="GO20" s="126">
        <f>I14*(POWER(GQ15,2)+POWER(GS15,2))/POWER(B14,2)</f>
        <v>1.0224000791788122E-4</v>
      </c>
      <c r="GP20" s="127"/>
      <c r="GQ20" s="127"/>
      <c r="GR20" s="128" t="s">
        <v>25</v>
      </c>
      <c r="GS20" s="128"/>
      <c r="GT20" s="124">
        <f>K14*(POWER(GQ15,2)+POWER(GS15,2))/(100*B14)</f>
        <v>1.080000048279763E-3</v>
      </c>
      <c r="GU20" s="124"/>
      <c r="GV20" s="125"/>
    </row>
    <row r="21" spans="1:204" x14ac:dyDescent="0.2">
      <c r="A21" s="136" t="s">
        <v>133</v>
      </c>
      <c r="B21" s="137"/>
      <c r="C21" s="137"/>
      <c r="D21" s="137"/>
      <c r="E21" s="85" t="s">
        <v>27</v>
      </c>
      <c r="F21" s="85"/>
      <c r="G21" s="85"/>
      <c r="H21" s="85"/>
      <c r="I21" s="113" t="s">
        <v>15</v>
      </c>
      <c r="J21" s="114"/>
      <c r="K21" s="114"/>
      <c r="L21" s="115"/>
      <c r="M21" s="132">
        <f>SUM(O12:P12)+C11+M19</f>
        <v>0.21004621337549739</v>
      </c>
      <c r="N21" s="132"/>
      <c r="O21" s="132"/>
      <c r="P21" s="133" t="s">
        <v>25</v>
      </c>
      <c r="Q21" s="133"/>
      <c r="R21" s="134">
        <f>SUM(Q12:R12)+D11+R19</f>
        <v>0.24848815594598295</v>
      </c>
      <c r="S21" s="134"/>
      <c r="T21" s="135"/>
      <c r="U21" s="131">
        <f>SUM(W12:X12)+C11+U19</f>
        <v>0.2100408968945961</v>
      </c>
      <c r="V21" s="132"/>
      <c r="W21" s="132"/>
      <c r="X21" s="133" t="s">
        <v>25</v>
      </c>
      <c r="Y21" s="133"/>
      <c r="Z21" s="134">
        <f>SUM(Y12:Z12)+D11+Z19</f>
        <v>0.22443199200439454</v>
      </c>
      <c r="AA21" s="134"/>
      <c r="AB21" s="135"/>
      <c r="AC21" s="131">
        <f>SUM(AE12:AF12)+C11+AC19</f>
        <v>0.21054102695304047</v>
      </c>
      <c r="AD21" s="132"/>
      <c r="AE21" s="132"/>
      <c r="AF21" s="133" t="s">
        <v>25</v>
      </c>
      <c r="AG21" s="133"/>
      <c r="AH21" s="134">
        <f>SUM(AG12:AH12)+D11+AH19</f>
        <v>0.22443343386081935</v>
      </c>
      <c r="AI21" s="134"/>
      <c r="AJ21" s="135"/>
      <c r="AK21" s="131">
        <f>SUM(AM12:AN12)+C11+AK19</f>
        <v>0.2100408968945961</v>
      </c>
      <c r="AL21" s="132"/>
      <c r="AM21" s="132"/>
      <c r="AN21" s="133" t="s">
        <v>25</v>
      </c>
      <c r="AO21" s="133"/>
      <c r="AP21" s="134">
        <f>SUM(AO12:AP12)+D11+AP19</f>
        <v>0.22443199200439454</v>
      </c>
      <c r="AQ21" s="134"/>
      <c r="AR21" s="135"/>
      <c r="AS21" s="131">
        <f>SUM(AU12:AV12)+C11+AS19</f>
        <v>0.2100408968945961</v>
      </c>
      <c r="AT21" s="132"/>
      <c r="AU21" s="132"/>
      <c r="AV21" s="133" t="s">
        <v>25</v>
      </c>
      <c r="AW21" s="133"/>
      <c r="AX21" s="134">
        <f>SUM(AW12:AX12)+D11+AX19</f>
        <v>0.22443199200439454</v>
      </c>
      <c r="AY21" s="134"/>
      <c r="AZ21" s="135"/>
      <c r="BA21" s="131">
        <f>SUM(BC12:BD12)+C11+BA19</f>
        <v>0.23404785314999377</v>
      </c>
      <c r="BB21" s="132"/>
      <c r="BC21" s="132"/>
      <c r="BD21" s="133" t="s">
        <v>25</v>
      </c>
      <c r="BE21" s="133"/>
      <c r="BF21" s="134">
        <f>SUM(BE12:BF12)+D11+BF19</f>
        <v>0.2245054320177412</v>
      </c>
      <c r="BG21" s="134"/>
      <c r="BH21" s="135"/>
      <c r="BI21" s="131">
        <f>SUM(BK12:BL12)+C11+BI19</f>
        <v>0.21004621337549739</v>
      </c>
      <c r="BJ21" s="132"/>
      <c r="BK21" s="132"/>
      <c r="BL21" s="133" t="s">
        <v>25</v>
      </c>
      <c r="BM21" s="133"/>
      <c r="BN21" s="134">
        <f>SUM(BM12:BN12)+D11+BN19</f>
        <v>0.24848815594598295</v>
      </c>
      <c r="BO21" s="134"/>
      <c r="BP21" s="135"/>
      <c r="BQ21" s="131">
        <f>SUM(BS12:BT12)+C11+BQ19</f>
        <v>0.23404785314999377</v>
      </c>
      <c r="BR21" s="132"/>
      <c r="BS21" s="132"/>
      <c r="BT21" s="133" t="s">
        <v>25</v>
      </c>
      <c r="BU21" s="133"/>
      <c r="BV21" s="134">
        <f>SUM(BU12:BV12)+D11+BV19</f>
        <v>0.2245054320177412</v>
      </c>
      <c r="BW21" s="134"/>
      <c r="BX21" s="135"/>
      <c r="BY21" s="131">
        <f>SUM(CA12:CB12)+C11+BY19</f>
        <v>0.23404785314999377</v>
      </c>
      <c r="BZ21" s="132"/>
      <c r="CA21" s="132"/>
      <c r="CB21" s="133" t="s">
        <v>25</v>
      </c>
      <c r="CC21" s="133"/>
      <c r="CD21" s="134">
        <f>SUM(CC12:CD12)+D11+CD19</f>
        <v>0.2245054320177412</v>
      </c>
      <c r="CE21" s="134"/>
      <c r="CF21" s="135"/>
      <c r="CG21" s="131">
        <f>SUM(CI12:CJ12)+C11+CG19</f>
        <v>0.28206952099582777</v>
      </c>
      <c r="CH21" s="132"/>
      <c r="CI21" s="132"/>
      <c r="CJ21" s="133" t="s">
        <v>25</v>
      </c>
      <c r="CK21" s="133"/>
      <c r="CL21" s="134">
        <f>SUM(CK12:CL12)+D11+CL19</f>
        <v>0.24873439593551158</v>
      </c>
      <c r="CM21" s="134"/>
      <c r="CN21" s="135"/>
      <c r="CO21" s="131">
        <f>SUM(CQ12:CR12)+C11+CO19</f>
        <v>0.28206952099582777</v>
      </c>
      <c r="CP21" s="132"/>
      <c r="CQ21" s="132"/>
      <c r="CR21" s="133" t="s">
        <v>25</v>
      </c>
      <c r="CS21" s="133"/>
      <c r="CT21" s="134">
        <f>SUM(CS12:CT12)+D11+CT19</f>
        <v>0.24873439593551158</v>
      </c>
      <c r="CU21" s="134"/>
      <c r="CV21" s="135"/>
      <c r="CW21" s="131">
        <f>SUM(CY12:CZ12)+C11+CW19</f>
        <v>0.28206420451492648</v>
      </c>
      <c r="CX21" s="132"/>
      <c r="CY21" s="132"/>
      <c r="CZ21" s="133" t="s">
        <v>25</v>
      </c>
      <c r="DA21" s="133"/>
      <c r="DB21" s="134">
        <f>SUM(DA12:DB12)+D11+DB19</f>
        <v>0.2246782319939232</v>
      </c>
      <c r="DC21" s="134"/>
      <c r="DD21" s="135"/>
      <c r="DE21" s="131">
        <f>SUM(DG12:DH12)+C11+DE19</f>
        <v>0.25805561241944686</v>
      </c>
      <c r="DF21" s="132"/>
      <c r="DG21" s="132"/>
      <c r="DH21" s="133" t="s">
        <v>25</v>
      </c>
      <c r="DI21" s="133"/>
      <c r="DJ21" s="134">
        <f>SUM(DI12:DJ12)+D11+DJ19</f>
        <v>0.2245875119802761</v>
      </c>
      <c r="DK21" s="134"/>
      <c r="DL21" s="135"/>
      <c r="DM21" s="131">
        <f>SUM(DO12:DP12)+C11+DM19</f>
        <v>0.28206420451492648</v>
      </c>
      <c r="DN21" s="132"/>
      <c r="DO21" s="132"/>
      <c r="DP21" s="133" t="s">
        <v>25</v>
      </c>
      <c r="DQ21" s="133"/>
      <c r="DR21" s="134">
        <f>SUM(DQ12:DR12)+D11+DR19</f>
        <v>0.2246782319939232</v>
      </c>
      <c r="DS21" s="134"/>
      <c r="DT21" s="135"/>
      <c r="DU21" s="131">
        <f>SUM(DW12:DX12)+C11+DU19</f>
        <v>0.28206420451492648</v>
      </c>
      <c r="DV21" s="132"/>
      <c r="DW21" s="132"/>
      <c r="DX21" s="133" t="s">
        <v>25</v>
      </c>
      <c r="DY21" s="133"/>
      <c r="DZ21" s="134">
        <f>SUM(DY12:DZ12)+D11+DZ19</f>
        <v>0.2246782319939232</v>
      </c>
      <c r="EA21" s="134"/>
      <c r="EB21" s="135"/>
      <c r="EC21" s="131">
        <f>SUM(EE12:EF12)+C11+EC19</f>
        <v>0.28206420451492648</v>
      </c>
      <c r="ED21" s="132"/>
      <c r="EE21" s="132"/>
      <c r="EF21" s="133" t="s">
        <v>25</v>
      </c>
      <c r="EG21" s="133"/>
      <c r="EH21" s="134">
        <f>SUM(EG12:EH12)+D11+EH19</f>
        <v>0.2246782319939232</v>
      </c>
      <c r="EI21" s="134"/>
      <c r="EJ21" s="135"/>
      <c r="EK21" s="131">
        <f>SUM(EM12:EN12)+C11+EK19</f>
        <v>0.2580609289003481</v>
      </c>
      <c r="EL21" s="132"/>
      <c r="EM21" s="132"/>
      <c r="EN21" s="133" t="s">
        <v>25</v>
      </c>
      <c r="EO21" s="133"/>
      <c r="EP21" s="134">
        <f>SUM(EO12:EP12)+D11+EP19</f>
        <v>0.24864367592186451</v>
      </c>
      <c r="EQ21" s="134"/>
      <c r="ER21" s="135"/>
      <c r="ES21" s="131">
        <f>SUM(EU12:EV12)+C11+ES19</f>
        <v>0.28206952099582777</v>
      </c>
      <c r="ET21" s="132"/>
      <c r="EU21" s="132"/>
      <c r="EV21" s="133" t="s">
        <v>25</v>
      </c>
      <c r="EW21" s="133"/>
      <c r="EX21" s="134">
        <f>SUM(EW12:EX12)+D11+EX19</f>
        <v>0.24873439593551158</v>
      </c>
      <c r="EY21" s="134"/>
      <c r="EZ21" s="135"/>
      <c r="FA21" s="131">
        <f>SUM(FC12:FD12)+C11+FA19</f>
        <v>0.28206420451492648</v>
      </c>
      <c r="FB21" s="132"/>
      <c r="FC21" s="132"/>
      <c r="FD21" s="133" t="s">
        <v>25</v>
      </c>
      <c r="FE21" s="133"/>
      <c r="FF21" s="134">
        <f>SUM(FE12:FF12)+D11+FF19</f>
        <v>0.2246782319939232</v>
      </c>
      <c r="FG21" s="134"/>
      <c r="FH21" s="135"/>
      <c r="FI21" s="131">
        <f>SUM(FK12:FL12)+C11+FI19</f>
        <v>0.23404785314999377</v>
      </c>
      <c r="FJ21" s="132"/>
      <c r="FK21" s="132"/>
      <c r="FL21" s="133" t="s">
        <v>25</v>
      </c>
      <c r="FM21" s="133"/>
      <c r="FN21" s="134">
        <f>SUM(FM12:FN12)+D11+FN19</f>
        <v>0.2245054320177412</v>
      </c>
      <c r="FO21" s="134"/>
      <c r="FP21" s="135"/>
      <c r="FQ21" s="131">
        <f>SUM(FS12:FT12)+C11+FQ19</f>
        <v>0.2100408968945961</v>
      </c>
      <c r="FR21" s="132"/>
      <c r="FS21" s="132"/>
      <c r="FT21" s="133" t="s">
        <v>25</v>
      </c>
      <c r="FU21" s="133"/>
      <c r="FV21" s="134">
        <f>SUM(FU12:FV12)+D11+FV19</f>
        <v>0.22443199200439454</v>
      </c>
      <c r="FW21" s="134"/>
      <c r="FX21" s="135"/>
      <c r="FY21" s="131">
        <f>SUM(GA12:GB12)+C11+FY19</f>
        <v>0.2100408968945961</v>
      </c>
      <c r="FZ21" s="132"/>
      <c r="GA21" s="132"/>
      <c r="GB21" s="133" t="s">
        <v>25</v>
      </c>
      <c r="GC21" s="133"/>
      <c r="GD21" s="134">
        <f>SUM(GC12:GD12)+D11+GD19</f>
        <v>0.22443199200439454</v>
      </c>
      <c r="GE21" s="134"/>
      <c r="GF21" s="135"/>
      <c r="GG21" s="131">
        <f>SUM(GI12:GJ12)+C11+GG19</f>
        <v>0.23405316963089504</v>
      </c>
      <c r="GH21" s="132"/>
      <c r="GI21" s="132"/>
      <c r="GJ21" s="133" t="s">
        <v>25</v>
      </c>
      <c r="GK21" s="133"/>
      <c r="GL21" s="134">
        <f>SUM(GK12:GL12)+D11+GL19</f>
        <v>0.24856159595932961</v>
      </c>
      <c r="GM21" s="134"/>
      <c r="GN21" s="135"/>
      <c r="GO21" s="131">
        <f>SUM(GQ12:GR12)+C11+GO19</f>
        <v>0.2100408968945961</v>
      </c>
      <c r="GP21" s="132"/>
      <c r="GQ21" s="132"/>
      <c r="GR21" s="133" t="s">
        <v>25</v>
      </c>
      <c r="GS21" s="133"/>
      <c r="GT21" s="134">
        <f>SUM(GS12:GT12)+D11+GT19</f>
        <v>0.22443199200439454</v>
      </c>
      <c r="GU21" s="134"/>
      <c r="GV21" s="135"/>
    </row>
    <row r="22" spans="1:204" x14ac:dyDescent="0.2">
      <c r="A22" s="138"/>
      <c r="B22" s="139"/>
      <c r="C22" s="139"/>
      <c r="D22" s="139"/>
      <c r="E22" s="87"/>
      <c r="F22" s="87"/>
      <c r="G22" s="87"/>
      <c r="H22" s="87"/>
      <c r="I22" s="116" t="s">
        <v>57</v>
      </c>
      <c r="J22" s="117"/>
      <c r="K22" s="117"/>
      <c r="L22" s="118"/>
      <c r="M22" s="143">
        <f>SUM(O15:P15)+C14+M20</f>
        <v>0.30609200282703447</v>
      </c>
      <c r="N22" s="143"/>
      <c r="O22" s="143"/>
      <c r="P22" s="144" t="s">
        <v>25</v>
      </c>
      <c r="Q22" s="144"/>
      <c r="R22" s="145">
        <f>SUM(Q15:R15)+D14+R20</f>
        <v>0.29697200377929212</v>
      </c>
      <c r="S22" s="145"/>
      <c r="T22" s="146"/>
      <c r="U22" s="142">
        <f>SUM(W15:X15)+C14+U20</f>
        <v>0.30609200282703447</v>
      </c>
      <c r="V22" s="143"/>
      <c r="W22" s="143"/>
      <c r="X22" s="144" t="s">
        <v>25</v>
      </c>
      <c r="Y22" s="144"/>
      <c r="Z22" s="145">
        <f>SUM(Y15:Z15)+D14+Z20</f>
        <v>0.29697200377929212</v>
      </c>
      <c r="AA22" s="145"/>
      <c r="AB22" s="146"/>
      <c r="AC22" s="142">
        <f>SUM(AE15:AF15)+C14+AC20</f>
        <v>0.30609200282703447</v>
      </c>
      <c r="AD22" s="143"/>
      <c r="AE22" s="143"/>
      <c r="AF22" s="144" t="s">
        <v>25</v>
      </c>
      <c r="AG22" s="144"/>
      <c r="AH22" s="145">
        <f>SUM(AG15:AH15)+D14+AH20</f>
        <v>0.29697200377929212</v>
      </c>
      <c r="AI22" s="145"/>
      <c r="AJ22" s="146"/>
      <c r="AK22" s="142">
        <f>SUM(AM15:AN15)+C14+AK20</f>
        <v>0.30609200282703447</v>
      </c>
      <c r="AL22" s="143"/>
      <c r="AM22" s="143"/>
      <c r="AN22" s="144" t="s">
        <v>25</v>
      </c>
      <c r="AO22" s="144"/>
      <c r="AP22" s="145">
        <f>SUM(AO15:AP15)+D14+AP20</f>
        <v>0.29697200377929212</v>
      </c>
      <c r="AQ22" s="145"/>
      <c r="AR22" s="146"/>
      <c r="AS22" s="142">
        <f>SUM(AU15:AV15)+C14+AS20</f>
        <v>0.30609200282703447</v>
      </c>
      <c r="AT22" s="143"/>
      <c r="AU22" s="143"/>
      <c r="AV22" s="144" t="s">
        <v>25</v>
      </c>
      <c r="AW22" s="144"/>
      <c r="AX22" s="145">
        <f>SUM(AW15:AX15)+D14+AX20</f>
        <v>0.29697200377929212</v>
      </c>
      <c r="AY22" s="145"/>
      <c r="AZ22" s="146"/>
      <c r="BA22" s="142">
        <f>SUM(BC15:BD15)+C14+BA20</f>
        <v>0.3060997730637422</v>
      </c>
      <c r="BB22" s="143"/>
      <c r="BC22" s="143"/>
      <c r="BD22" s="144" t="s">
        <v>25</v>
      </c>
      <c r="BE22" s="144"/>
      <c r="BF22" s="145">
        <f>SUM(BE15:BF15)+D14+BF20</f>
        <v>0.32105407277457237</v>
      </c>
      <c r="BG22" s="145"/>
      <c r="BH22" s="146"/>
      <c r="BI22" s="142">
        <f>SUM(BK15:BL15)+C14+BI20</f>
        <v>0.33011001590706684</v>
      </c>
      <c r="BJ22" s="143"/>
      <c r="BK22" s="143"/>
      <c r="BL22" s="144" t="s">
        <v>25</v>
      </c>
      <c r="BM22" s="144"/>
      <c r="BN22" s="145">
        <f>SUM(BM15:BN15)+D14+BN20</f>
        <v>0.32116207285825732</v>
      </c>
      <c r="BO22" s="145"/>
      <c r="BP22" s="146"/>
      <c r="BQ22" s="142">
        <f>SUM(BS15:BT15)+C14+BQ20</f>
        <v>0.33011001590706684</v>
      </c>
      <c r="BR22" s="143"/>
      <c r="BS22" s="143"/>
      <c r="BT22" s="144" t="s">
        <v>25</v>
      </c>
      <c r="BU22" s="144"/>
      <c r="BV22" s="145">
        <f>SUM(BU15:BV15)+D14+BV20</f>
        <v>0.32116207285825732</v>
      </c>
      <c r="BW22" s="145"/>
      <c r="BX22" s="146"/>
      <c r="BY22" s="142">
        <f>SUM(CA15:CB15)+C14+BY20</f>
        <v>0.35411327661845271</v>
      </c>
      <c r="BZ22" s="143"/>
      <c r="CA22" s="143"/>
      <c r="CB22" s="144" t="s">
        <v>25</v>
      </c>
      <c r="CC22" s="144"/>
      <c r="CD22" s="145">
        <f>SUM(CC15:CD15)+D14+CD20</f>
        <v>0.29719664381001948</v>
      </c>
      <c r="CE22" s="145"/>
      <c r="CF22" s="146"/>
      <c r="CG22" s="142">
        <f>SUM(CI15:CJ15)+C14+CG20</f>
        <v>0.35412104685516038</v>
      </c>
      <c r="CH22" s="143"/>
      <c r="CI22" s="143"/>
      <c r="CJ22" s="144" t="s">
        <v>25</v>
      </c>
      <c r="CK22" s="144"/>
      <c r="CL22" s="145">
        <f>SUM(CK15:CL15)+D14+CL20</f>
        <v>0.32127871280529974</v>
      </c>
      <c r="CM22" s="145"/>
      <c r="CN22" s="146"/>
      <c r="CO22" s="142">
        <f>SUM(CQ15:CR15)+C14+CO20</f>
        <v>0.35412104685516038</v>
      </c>
      <c r="CP22" s="143"/>
      <c r="CQ22" s="143"/>
      <c r="CR22" s="144" t="s">
        <v>25</v>
      </c>
      <c r="CS22" s="144"/>
      <c r="CT22" s="145">
        <f>SUM(CS15:CT15)+D14+CT20</f>
        <v>0.32127871280529974</v>
      </c>
      <c r="CU22" s="145"/>
      <c r="CV22" s="146"/>
      <c r="CW22" s="142">
        <f>SUM(CY15:CZ15)+C14+CW20</f>
        <v>0.33011001590706684</v>
      </c>
      <c r="CX22" s="143"/>
      <c r="CY22" s="143"/>
      <c r="CZ22" s="144" t="s">
        <v>25</v>
      </c>
      <c r="DA22" s="144"/>
      <c r="DB22" s="145">
        <f>SUM(DA15:DB15)+D14+DB20</f>
        <v>0.32116207285825732</v>
      </c>
      <c r="DC22" s="145"/>
      <c r="DD22" s="146"/>
      <c r="DE22" s="142">
        <f>SUM(DG15:DH15)+C14+DE20</f>
        <v>0.33011001590706684</v>
      </c>
      <c r="DF22" s="143"/>
      <c r="DG22" s="143"/>
      <c r="DH22" s="144" t="s">
        <v>25</v>
      </c>
      <c r="DI22" s="144"/>
      <c r="DJ22" s="145">
        <f>SUM(DI15:DJ15)+D14+DJ20</f>
        <v>0.32116207285825732</v>
      </c>
      <c r="DK22" s="145"/>
      <c r="DL22" s="146"/>
      <c r="DM22" s="142">
        <f>SUM(DO15:DP15)+C14+DM20</f>
        <v>0.35412104685516038</v>
      </c>
      <c r="DN22" s="143"/>
      <c r="DO22" s="143"/>
      <c r="DP22" s="144" t="s">
        <v>25</v>
      </c>
      <c r="DQ22" s="144"/>
      <c r="DR22" s="145">
        <f>SUM(DQ15:DR15)+D14+DR20</f>
        <v>0.32127871280529974</v>
      </c>
      <c r="DS22" s="145"/>
      <c r="DT22" s="146"/>
      <c r="DU22" s="142">
        <f>SUM(DW15:DX15)+C14+DU20</f>
        <v>0.3541296350167335</v>
      </c>
      <c r="DV22" s="143"/>
      <c r="DW22" s="143"/>
      <c r="DX22" s="144" t="s">
        <v>25</v>
      </c>
      <c r="DY22" s="144"/>
      <c r="DZ22" s="145">
        <f>SUM(DY15:DZ15)+D14+DZ20</f>
        <v>0.34536943675285342</v>
      </c>
      <c r="EA22" s="145"/>
      <c r="EB22" s="146"/>
      <c r="EC22" s="142">
        <f>SUM(EE15:EF15)+C14+EC20</f>
        <v>0.33011001590706684</v>
      </c>
      <c r="ED22" s="143"/>
      <c r="EE22" s="143"/>
      <c r="EF22" s="144" t="s">
        <v>25</v>
      </c>
      <c r="EG22" s="144"/>
      <c r="EH22" s="145">
        <f>SUM(EG15:EH15)+D14+EH20</f>
        <v>0.32116207285825732</v>
      </c>
      <c r="EI22" s="145"/>
      <c r="EJ22" s="146"/>
      <c r="EK22" s="142">
        <f>SUM(EM15:EN15)+C14+EK20</f>
        <v>0.3060997730637422</v>
      </c>
      <c r="EL22" s="143"/>
      <c r="EM22" s="143"/>
      <c r="EN22" s="144" t="s">
        <v>25</v>
      </c>
      <c r="EO22" s="144"/>
      <c r="EP22" s="145">
        <f>SUM(EO15:EP15)+D14+EP20</f>
        <v>0.32105407277457237</v>
      </c>
      <c r="EQ22" s="145"/>
      <c r="ER22" s="146"/>
      <c r="ES22" s="142">
        <f>SUM(EU15:EV15)+C14+ES20</f>
        <v>0.30609200282703447</v>
      </c>
      <c r="ET22" s="143"/>
      <c r="EU22" s="143"/>
      <c r="EV22" s="144" t="s">
        <v>25</v>
      </c>
      <c r="EW22" s="144"/>
      <c r="EX22" s="145">
        <f>SUM(EW15:EX15)+D14+EX20</f>
        <v>0.29697200377929212</v>
      </c>
      <c r="EY22" s="145"/>
      <c r="EZ22" s="146"/>
      <c r="FA22" s="142">
        <f>SUM(FC15:FD15)+C14+FA20</f>
        <v>0.30609200282703447</v>
      </c>
      <c r="FB22" s="143"/>
      <c r="FC22" s="143"/>
      <c r="FD22" s="144" t="s">
        <v>25</v>
      </c>
      <c r="FE22" s="144"/>
      <c r="FF22" s="145">
        <f>SUM(FE15:FF15)+D14+FF20</f>
        <v>0.29697200377929212</v>
      </c>
      <c r="FG22" s="145"/>
      <c r="FH22" s="146"/>
      <c r="FI22" s="142">
        <f>SUM(FK15:FL15)+C14+FI20</f>
        <v>0.30609200282703447</v>
      </c>
      <c r="FJ22" s="143"/>
      <c r="FK22" s="143"/>
      <c r="FL22" s="144" t="s">
        <v>25</v>
      </c>
      <c r="FM22" s="144"/>
      <c r="FN22" s="145">
        <f>SUM(FM15:FN15)+D14+FN20</f>
        <v>0.29697200377929212</v>
      </c>
      <c r="FO22" s="145"/>
      <c r="FP22" s="146"/>
      <c r="FQ22" s="142">
        <f>SUM(FS15:FT15)+C14+FQ20</f>
        <v>0.3060997730637422</v>
      </c>
      <c r="FR22" s="143"/>
      <c r="FS22" s="143"/>
      <c r="FT22" s="144" t="s">
        <v>25</v>
      </c>
      <c r="FU22" s="144"/>
      <c r="FV22" s="145">
        <f>SUM(FU15:FV15)+D14+FV20</f>
        <v>0.32105407277457237</v>
      </c>
      <c r="FW22" s="145"/>
      <c r="FX22" s="146"/>
      <c r="FY22" s="142">
        <f>SUM(GA15:GB15)+C14+FY20</f>
        <v>0.30609200282703447</v>
      </c>
      <c r="FZ22" s="143"/>
      <c r="GA22" s="143"/>
      <c r="GB22" s="144" t="s">
        <v>25</v>
      </c>
      <c r="GC22" s="144"/>
      <c r="GD22" s="145">
        <f>SUM(GC15:GD15)+D14+GD20</f>
        <v>0.29697200377929212</v>
      </c>
      <c r="GE22" s="145"/>
      <c r="GF22" s="146"/>
      <c r="GG22" s="142">
        <f>SUM(GI15:GJ15)+C14+GG20</f>
        <v>0.30609200282703447</v>
      </c>
      <c r="GH22" s="143"/>
      <c r="GI22" s="143"/>
      <c r="GJ22" s="144" t="s">
        <v>25</v>
      </c>
      <c r="GK22" s="144"/>
      <c r="GL22" s="145">
        <f>SUM(GK15:GL15)+D14+GL20</f>
        <v>0.29697200377929212</v>
      </c>
      <c r="GM22" s="145"/>
      <c r="GN22" s="146"/>
      <c r="GO22" s="142">
        <f>SUM(GQ15:GR15)+C14+GO20</f>
        <v>0.33010224567035912</v>
      </c>
      <c r="GP22" s="143"/>
      <c r="GQ22" s="143"/>
      <c r="GR22" s="144" t="s">
        <v>25</v>
      </c>
      <c r="GS22" s="144"/>
      <c r="GT22" s="145">
        <f>SUM(GS15:GT15)+D14+GT20</f>
        <v>0.297080003862977</v>
      </c>
      <c r="GU22" s="145"/>
      <c r="GV22" s="146"/>
    </row>
    <row r="23" spans="1:204" ht="13.5" thickBot="1" x14ac:dyDescent="0.25">
      <c r="A23" s="140"/>
      <c r="B23" s="141"/>
      <c r="C23" s="141"/>
      <c r="D23" s="141"/>
      <c r="E23" s="89"/>
      <c r="F23" s="89"/>
      <c r="G23" s="89"/>
      <c r="H23" s="89"/>
      <c r="I23" s="147" t="s">
        <v>28</v>
      </c>
      <c r="J23" s="148"/>
      <c r="K23" s="148"/>
      <c r="L23" s="149"/>
      <c r="M23" s="150">
        <f>SUM(M21,M22)</f>
        <v>0.51613821620253186</v>
      </c>
      <c r="N23" s="150"/>
      <c r="O23" s="150"/>
      <c r="P23" s="151" t="s">
        <v>25</v>
      </c>
      <c r="Q23" s="151"/>
      <c r="R23" s="152">
        <f>SUM(R21,R22)</f>
        <v>0.54546015972527506</v>
      </c>
      <c r="S23" s="152"/>
      <c r="T23" s="153"/>
      <c r="U23" s="154">
        <f>SUM(U21,U22)</f>
        <v>0.51613289972163057</v>
      </c>
      <c r="V23" s="150"/>
      <c r="W23" s="150"/>
      <c r="X23" s="151" t="s">
        <v>25</v>
      </c>
      <c r="Y23" s="151"/>
      <c r="Z23" s="152">
        <f>SUM(Z21,Z22)</f>
        <v>0.52140399578368668</v>
      </c>
      <c r="AA23" s="152"/>
      <c r="AB23" s="153"/>
      <c r="AC23" s="154">
        <f>SUM(AC21,AC22)</f>
        <v>0.51663302978007497</v>
      </c>
      <c r="AD23" s="150"/>
      <c r="AE23" s="150"/>
      <c r="AF23" s="151" t="s">
        <v>25</v>
      </c>
      <c r="AG23" s="151"/>
      <c r="AH23" s="152">
        <f>SUM(AH21,AH22)</f>
        <v>0.52140543764011149</v>
      </c>
      <c r="AI23" s="152"/>
      <c r="AJ23" s="153"/>
      <c r="AK23" s="154">
        <f>SUM(AK21,AK22)</f>
        <v>0.51613289972163057</v>
      </c>
      <c r="AL23" s="150"/>
      <c r="AM23" s="150"/>
      <c r="AN23" s="151" t="s">
        <v>25</v>
      </c>
      <c r="AO23" s="151"/>
      <c r="AP23" s="152">
        <f>SUM(AP21,AP22)</f>
        <v>0.52140399578368668</v>
      </c>
      <c r="AQ23" s="152"/>
      <c r="AR23" s="153"/>
      <c r="AS23" s="154">
        <f>SUM(AS21,AS22)</f>
        <v>0.51613289972163057</v>
      </c>
      <c r="AT23" s="150"/>
      <c r="AU23" s="150"/>
      <c r="AV23" s="151" t="s">
        <v>25</v>
      </c>
      <c r="AW23" s="151"/>
      <c r="AX23" s="152">
        <f>SUM(AX21,AX22)</f>
        <v>0.52140399578368668</v>
      </c>
      <c r="AY23" s="152"/>
      <c r="AZ23" s="153"/>
      <c r="BA23" s="154">
        <f>SUM(BA21,BA22)</f>
        <v>0.54014762621373591</v>
      </c>
      <c r="BB23" s="150"/>
      <c r="BC23" s="150"/>
      <c r="BD23" s="151" t="s">
        <v>25</v>
      </c>
      <c r="BE23" s="151"/>
      <c r="BF23" s="152">
        <f>SUM(BF21,BF22)</f>
        <v>0.54555950479231363</v>
      </c>
      <c r="BG23" s="152"/>
      <c r="BH23" s="153"/>
      <c r="BI23" s="154">
        <f>SUM(BI21,BI22)</f>
        <v>0.54015622928256424</v>
      </c>
      <c r="BJ23" s="150"/>
      <c r="BK23" s="150"/>
      <c r="BL23" s="151" t="s">
        <v>25</v>
      </c>
      <c r="BM23" s="151"/>
      <c r="BN23" s="152">
        <f>SUM(BN21,BN22)</f>
        <v>0.56965022880424021</v>
      </c>
      <c r="BO23" s="152"/>
      <c r="BP23" s="153"/>
      <c r="BQ23" s="154">
        <f>SUM(BQ21,BQ22)</f>
        <v>0.56415786905706056</v>
      </c>
      <c r="BR23" s="150"/>
      <c r="BS23" s="150"/>
      <c r="BT23" s="151" t="s">
        <v>25</v>
      </c>
      <c r="BU23" s="151"/>
      <c r="BV23" s="152">
        <f>SUM(BV21,BV22)</f>
        <v>0.54566750487599847</v>
      </c>
      <c r="BW23" s="152"/>
      <c r="BX23" s="153"/>
      <c r="BY23" s="154">
        <f>SUM(BY21,BY22)</f>
        <v>0.58816112976844648</v>
      </c>
      <c r="BZ23" s="150"/>
      <c r="CA23" s="150"/>
      <c r="CB23" s="151" t="s">
        <v>25</v>
      </c>
      <c r="CC23" s="151"/>
      <c r="CD23" s="152">
        <f>SUM(CD21,CD22)</f>
        <v>0.52170207582776063</v>
      </c>
      <c r="CE23" s="152"/>
      <c r="CF23" s="153"/>
      <c r="CG23" s="154">
        <f>SUM(CG21,CG22)</f>
        <v>0.63619056785098815</v>
      </c>
      <c r="CH23" s="150"/>
      <c r="CI23" s="150"/>
      <c r="CJ23" s="151" t="s">
        <v>25</v>
      </c>
      <c r="CK23" s="151"/>
      <c r="CL23" s="152">
        <f>SUM(CL21,CL22)</f>
        <v>0.57001310874081135</v>
      </c>
      <c r="CM23" s="152"/>
      <c r="CN23" s="153"/>
      <c r="CO23" s="154">
        <f>SUM(CO21,CO22)</f>
        <v>0.63619056785098815</v>
      </c>
      <c r="CP23" s="150"/>
      <c r="CQ23" s="150"/>
      <c r="CR23" s="151" t="s">
        <v>25</v>
      </c>
      <c r="CS23" s="151"/>
      <c r="CT23" s="152">
        <f>SUM(CT21,CT22)</f>
        <v>0.57001310874081135</v>
      </c>
      <c r="CU23" s="152"/>
      <c r="CV23" s="153"/>
      <c r="CW23" s="154">
        <f>SUM(CW21,CW22)</f>
        <v>0.61217422042199332</v>
      </c>
      <c r="CX23" s="150"/>
      <c r="CY23" s="150"/>
      <c r="CZ23" s="151" t="s">
        <v>25</v>
      </c>
      <c r="DA23" s="151"/>
      <c r="DB23" s="152">
        <f>SUM(DB21,DB22)</f>
        <v>0.54584030485218049</v>
      </c>
      <c r="DC23" s="152"/>
      <c r="DD23" s="153"/>
      <c r="DE23" s="154">
        <f>SUM(DE21,DE22)</f>
        <v>0.58816562832651376</v>
      </c>
      <c r="DF23" s="150"/>
      <c r="DG23" s="150"/>
      <c r="DH23" s="151" t="s">
        <v>25</v>
      </c>
      <c r="DI23" s="151"/>
      <c r="DJ23" s="152">
        <f>SUM(DJ21,DJ22)</f>
        <v>0.54574958483853342</v>
      </c>
      <c r="DK23" s="152"/>
      <c r="DL23" s="153"/>
      <c r="DM23" s="154">
        <f>SUM(DM21,DM22)</f>
        <v>0.63618525137008686</v>
      </c>
      <c r="DN23" s="150"/>
      <c r="DO23" s="150"/>
      <c r="DP23" s="151" t="s">
        <v>25</v>
      </c>
      <c r="DQ23" s="151"/>
      <c r="DR23" s="152">
        <f>SUM(DR21,DR22)</f>
        <v>0.54595694479922297</v>
      </c>
      <c r="DS23" s="152"/>
      <c r="DT23" s="153"/>
      <c r="DU23" s="154">
        <f>SUM(DU21,DU22)</f>
        <v>0.63619383953165998</v>
      </c>
      <c r="DV23" s="150"/>
      <c r="DW23" s="150"/>
      <c r="DX23" s="151" t="s">
        <v>25</v>
      </c>
      <c r="DY23" s="151"/>
      <c r="DZ23" s="152">
        <f>SUM(DZ21,DZ22)</f>
        <v>0.57004766874677659</v>
      </c>
      <c r="EA23" s="152"/>
      <c r="EB23" s="153"/>
      <c r="EC23" s="154">
        <f>SUM(EC21,EC22)</f>
        <v>0.61217422042199332</v>
      </c>
      <c r="ED23" s="150"/>
      <c r="EE23" s="150"/>
      <c r="EF23" s="151" t="s">
        <v>25</v>
      </c>
      <c r="EG23" s="151"/>
      <c r="EH23" s="152">
        <f>SUM(EH21,EH22)</f>
        <v>0.54584030485218049</v>
      </c>
      <c r="EI23" s="152"/>
      <c r="EJ23" s="153"/>
      <c r="EK23" s="154">
        <f>SUM(EK21,EK22)</f>
        <v>0.56416070196409029</v>
      </c>
      <c r="EL23" s="150"/>
      <c r="EM23" s="150"/>
      <c r="EN23" s="151" t="s">
        <v>25</v>
      </c>
      <c r="EO23" s="151"/>
      <c r="EP23" s="152">
        <f>SUM(EP21,EP22)</f>
        <v>0.56969774869643686</v>
      </c>
      <c r="EQ23" s="152"/>
      <c r="ER23" s="153"/>
      <c r="ES23" s="154">
        <f>SUM(ES21,ES22)</f>
        <v>0.58816152382286224</v>
      </c>
      <c r="ET23" s="150"/>
      <c r="EU23" s="150"/>
      <c r="EV23" s="151" t="s">
        <v>25</v>
      </c>
      <c r="EW23" s="151"/>
      <c r="EX23" s="152">
        <f>SUM(EX21,EX22)</f>
        <v>0.54570639971480372</v>
      </c>
      <c r="EY23" s="152"/>
      <c r="EZ23" s="153"/>
      <c r="FA23" s="154">
        <f>SUM(FA21,FA22)</f>
        <v>0.58815620734196095</v>
      </c>
      <c r="FB23" s="150"/>
      <c r="FC23" s="150"/>
      <c r="FD23" s="151" t="s">
        <v>25</v>
      </c>
      <c r="FE23" s="151"/>
      <c r="FF23" s="152">
        <f>SUM(FF21,FF22)</f>
        <v>0.52165023577321534</v>
      </c>
      <c r="FG23" s="152"/>
      <c r="FH23" s="153"/>
      <c r="FI23" s="154">
        <f>SUM(FI21,FI22)</f>
        <v>0.54013985597702829</v>
      </c>
      <c r="FJ23" s="150"/>
      <c r="FK23" s="150"/>
      <c r="FL23" s="151" t="s">
        <v>25</v>
      </c>
      <c r="FM23" s="151"/>
      <c r="FN23" s="152">
        <f>SUM(FN21,FN22)</f>
        <v>0.52147743579703332</v>
      </c>
      <c r="FO23" s="152"/>
      <c r="FP23" s="153"/>
      <c r="FQ23" s="154">
        <f>SUM(FQ21,FQ22)</f>
        <v>0.51614066995833829</v>
      </c>
      <c r="FR23" s="150"/>
      <c r="FS23" s="150"/>
      <c r="FT23" s="151" t="s">
        <v>25</v>
      </c>
      <c r="FU23" s="151"/>
      <c r="FV23" s="152">
        <f>SUM(FV21,FV22)</f>
        <v>0.54548606477896688</v>
      </c>
      <c r="FW23" s="152"/>
      <c r="FX23" s="153"/>
      <c r="FY23" s="154">
        <f>SUM(FY21,FY22)</f>
        <v>0.51613289972163057</v>
      </c>
      <c r="FZ23" s="150"/>
      <c r="GA23" s="150"/>
      <c r="GB23" s="151" t="s">
        <v>25</v>
      </c>
      <c r="GC23" s="151"/>
      <c r="GD23" s="152">
        <f>SUM(GD21,GD22)</f>
        <v>0.52140399578368668</v>
      </c>
      <c r="GE23" s="152"/>
      <c r="GF23" s="153"/>
      <c r="GG23" s="154">
        <f>SUM(GG21,GG22)</f>
        <v>0.54014517245792948</v>
      </c>
      <c r="GH23" s="150"/>
      <c r="GI23" s="150"/>
      <c r="GJ23" s="151" t="s">
        <v>25</v>
      </c>
      <c r="GK23" s="151"/>
      <c r="GL23" s="152">
        <f>SUM(GL21,GL22)</f>
        <v>0.5455335997386217</v>
      </c>
      <c r="GM23" s="152"/>
      <c r="GN23" s="153"/>
      <c r="GO23" s="154">
        <f>SUM(GO21,GO22)</f>
        <v>0.54014314256495521</v>
      </c>
      <c r="GP23" s="150"/>
      <c r="GQ23" s="150"/>
      <c r="GR23" s="151" t="s">
        <v>25</v>
      </c>
      <c r="GS23" s="151"/>
      <c r="GT23" s="152">
        <f>SUM(GT21,GT22)</f>
        <v>0.52151199586737151</v>
      </c>
      <c r="GU23" s="152"/>
      <c r="GV23" s="153"/>
    </row>
    <row r="24" spans="1:204" ht="30" customHeight="1" thickBot="1" x14ac:dyDescent="0.25">
      <c r="A24" s="155" t="s">
        <v>29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</row>
    <row r="25" spans="1:204" ht="15.75" customHeight="1" thickBot="1" x14ac:dyDescent="0.25">
      <c r="A25" s="156" t="s">
        <v>7</v>
      </c>
      <c r="B25" s="157"/>
      <c r="C25" s="157" t="s">
        <v>3</v>
      </c>
      <c r="D25" s="157"/>
      <c r="E25" s="157" t="s">
        <v>30</v>
      </c>
      <c r="F25" s="157"/>
      <c r="G25" s="157"/>
      <c r="H25" s="157"/>
      <c r="I25" s="157"/>
      <c r="J25" s="157"/>
      <c r="K25" s="157"/>
      <c r="L25" s="158"/>
      <c r="M25" s="43" t="s">
        <v>31</v>
      </c>
      <c r="N25" s="159"/>
      <c r="O25" s="159"/>
      <c r="P25" s="159"/>
      <c r="Q25" s="159"/>
      <c r="R25" s="159"/>
      <c r="S25" s="159"/>
      <c r="T25" s="42"/>
      <c r="U25" s="43" t="s">
        <v>31</v>
      </c>
      <c r="V25" s="159"/>
      <c r="W25" s="159"/>
      <c r="X25" s="159"/>
      <c r="Y25" s="159"/>
      <c r="Z25" s="159"/>
      <c r="AA25" s="159"/>
      <c r="AB25" s="42"/>
      <c r="AC25" s="43" t="s">
        <v>31</v>
      </c>
      <c r="AD25" s="159"/>
      <c r="AE25" s="159"/>
      <c r="AF25" s="159"/>
      <c r="AG25" s="159"/>
      <c r="AH25" s="159"/>
      <c r="AI25" s="159"/>
      <c r="AJ25" s="42"/>
      <c r="AK25" s="43" t="s">
        <v>31</v>
      </c>
      <c r="AL25" s="159"/>
      <c r="AM25" s="159"/>
      <c r="AN25" s="159"/>
      <c r="AO25" s="159"/>
      <c r="AP25" s="159"/>
      <c r="AQ25" s="159"/>
      <c r="AR25" s="42"/>
      <c r="AS25" s="43" t="s">
        <v>31</v>
      </c>
      <c r="AT25" s="159"/>
      <c r="AU25" s="159"/>
      <c r="AV25" s="159"/>
      <c r="AW25" s="159"/>
      <c r="AX25" s="159"/>
      <c r="AY25" s="159"/>
      <c r="AZ25" s="42"/>
      <c r="BA25" s="43" t="s">
        <v>31</v>
      </c>
      <c r="BB25" s="159"/>
      <c r="BC25" s="159"/>
      <c r="BD25" s="159"/>
      <c r="BE25" s="159"/>
      <c r="BF25" s="159"/>
      <c r="BG25" s="159"/>
      <c r="BH25" s="42"/>
      <c r="BI25" s="43" t="s">
        <v>31</v>
      </c>
      <c r="BJ25" s="159"/>
      <c r="BK25" s="159"/>
      <c r="BL25" s="159"/>
      <c r="BM25" s="159"/>
      <c r="BN25" s="159"/>
      <c r="BO25" s="159"/>
      <c r="BP25" s="42"/>
      <c r="BQ25" s="43" t="s">
        <v>31</v>
      </c>
      <c r="BR25" s="159"/>
      <c r="BS25" s="159"/>
      <c r="BT25" s="159"/>
      <c r="BU25" s="159"/>
      <c r="BV25" s="159"/>
      <c r="BW25" s="159"/>
      <c r="BX25" s="42"/>
      <c r="BY25" s="43" t="s">
        <v>31</v>
      </c>
      <c r="BZ25" s="159"/>
      <c r="CA25" s="159"/>
      <c r="CB25" s="159"/>
      <c r="CC25" s="159"/>
      <c r="CD25" s="159"/>
      <c r="CE25" s="159"/>
      <c r="CF25" s="42"/>
      <c r="CG25" s="43" t="s">
        <v>31</v>
      </c>
      <c r="CH25" s="159"/>
      <c r="CI25" s="159"/>
      <c r="CJ25" s="159"/>
      <c r="CK25" s="159"/>
      <c r="CL25" s="159"/>
      <c r="CM25" s="159"/>
      <c r="CN25" s="42"/>
      <c r="CO25" s="43" t="s">
        <v>31</v>
      </c>
      <c r="CP25" s="159"/>
      <c r="CQ25" s="159"/>
      <c r="CR25" s="159"/>
      <c r="CS25" s="159"/>
      <c r="CT25" s="159"/>
      <c r="CU25" s="159"/>
      <c r="CV25" s="42"/>
      <c r="CW25" s="43" t="s">
        <v>31</v>
      </c>
      <c r="CX25" s="159"/>
      <c r="CY25" s="159"/>
      <c r="CZ25" s="159"/>
      <c r="DA25" s="159"/>
      <c r="DB25" s="159"/>
      <c r="DC25" s="159"/>
      <c r="DD25" s="42"/>
      <c r="DE25" s="43" t="s">
        <v>31</v>
      </c>
      <c r="DF25" s="159"/>
      <c r="DG25" s="159"/>
      <c r="DH25" s="159"/>
      <c r="DI25" s="159"/>
      <c r="DJ25" s="159"/>
      <c r="DK25" s="159"/>
      <c r="DL25" s="42"/>
      <c r="DM25" s="43" t="s">
        <v>31</v>
      </c>
      <c r="DN25" s="159"/>
      <c r="DO25" s="159"/>
      <c r="DP25" s="159"/>
      <c r="DQ25" s="159"/>
      <c r="DR25" s="159"/>
      <c r="DS25" s="159"/>
      <c r="DT25" s="42"/>
      <c r="DU25" s="43" t="s">
        <v>31</v>
      </c>
      <c r="DV25" s="159"/>
      <c r="DW25" s="159"/>
      <c r="DX25" s="159"/>
      <c r="DY25" s="159"/>
      <c r="DZ25" s="159"/>
      <c r="EA25" s="159"/>
      <c r="EB25" s="42"/>
      <c r="EC25" s="43" t="s">
        <v>31</v>
      </c>
      <c r="ED25" s="159"/>
      <c r="EE25" s="159"/>
      <c r="EF25" s="159"/>
      <c r="EG25" s="159"/>
      <c r="EH25" s="159"/>
      <c r="EI25" s="159"/>
      <c r="EJ25" s="42"/>
      <c r="EK25" s="43" t="s">
        <v>31</v>
      </c>
      <c r="EL25" s="159"/>
      <c r="EM25" s="159"/>
      <c r="EN25" s="159"/>
      <c r="EO25" s="159"/>
      <c r="EP25" s="159"/>
      <c r="EQ25" s="159"/>
      <c r="ER25" s="42"/>
      <c r="ES25" s="43" t="s">
        <v>31</v>
      </c>
      <c r="ET25" s="159"/>
      <c r="EU25" s="159"/>
      <c r="EV25" s="159"/>
      <c r="EW25" s="159"/>
      <c r="EX25" s="159"/>
      <c r="EY25" s="159"/>
      <c r="EZ25" s="42"/>
      <c r="FA25" s="43" t="s">
        <v>31</v>
      </c>
      <c r="FB25" s="159"/>
      <c r="FC25" s="159"/>
      <c r="FD25" s="159"/>
      <c r="FE25" s="159"/>
      <c r="FF25" s="159"/>
      <c r="FG25" s="159"/>
      <c r="FH25" s="42"/>
      <c r="FI25" s="43" t="s">
        <v>31</v>
      </c>
      <c r="FJ25" s="159"/>
      <c r="FK25" s="159"/>
      <c r="FL25" s="159"/>
      <c r="FM25" s="159"/>
      <c r="FN25" s="159"/>
      <c r="FO25" s="159"/>
      <c r="FP25" s="42"/>
      <c r="FQ25" s="43" t="s">
        <v>31</v>
      </c>
      <c r="FR25" s="159"/>
      <c r="FS25" s="159"/>
      <c r="FT25" s="159"/>
      <c r="FU25" s="159"/>
      <c r="FV25" s="159"/>
      <c r="FW25" s="159"/>
      <c r="FX25" s="42"/>
      <c r="FY25" s="43" t="s">
        <v>31</v>
      </c>
      <c r="FZ25" s="159"/>
      <c r="GA25" s="159"/>
      <c r="GB25" s="159"/>
      <c r="GC25" s="159"/>
      <c r="GD25" s="159"/>
      <c r="GE25" s="159"/>
      <c r="GF25" s="42"/>
      <c r="GG25" s="43" t="s">
        <v>31</v>
      </c>
      <c r="GH25" s="159"/>
      <c r="GI25" s="159"/>
      <c r="GJ25" s="159"/>
      <c r="GK25" s="159"/>
      <c r="GL25" s="159"/>
      <c r="GM25" s="159"/>
      <c r="GN25" s="42"/>
      <c r="GO25" s="43" t="s">
        <v>31</v>
      </c>
      <c r="GP25" s="159"/>
      <c r="GQ25" s="159"/>
      <c r="GR25" s="159"/>
      <c r="GS25" s="159"/>
      <c r="GT25" s="159"/>
      <c r="GU25" s="159"/>
      <c r="GV25" s="42"/>
    </row>
    <row r="26" spans="1:204" x14ac:dyDescent="0.2">
      <c r="A26" s="45">
        <v>35</v>
      </c>
      <c r="B26" s="46"/>
      <c r="C26" s="46" t="s">
        <v>16</v>
      </c>
      <c r="D26" s="46"/>
      <c r="E26" s="47" t="s">
        <v>32</v>
      </c>
      <c r="F26" s="47"/>
      <c r="G26" s="47"/>
      <c r="H26" s="47"/>
      <c r="I26" s="47"/>
      <c r="J26" s="47"/>
      <c r="K26" s="47"/>
      <c r="L26" s="91"/>
      <c r="M26" s="160"/>
      <c r="N26" s="161"/>
      <c r="O26" s="161"/>
      <c r="P26" s="161"/>
      <c r="Q26" s="161"/>
      <c r="R26" s="161"/>
      <c r="S26" s="161"/>
      <c r="T26" s="162"/>
      <c r="U26" s="160"/>
      <c r="V26" s="161"/>
      <c r="W26" s="161"/>
      <c r="X26" s="161"/>
      <c r="Y26" s="161"/>
      <c r="Z26" s="161"/>
      <c r="AA26" s="161"/>
      <c r="AB26" s="162"/>
      <c r="AC26" s="160"/>
      <c r="AD26" s="161"/>
      <c r="AE26" s="161"/>
      <c r="AF26" s="161"/>
      <c r="AG26" s="161"/>
      <c r="AH26" s="161"/>
      <c r="AI26" s="161"/>
      <c r="AJ26" s="162"/>
      <c r="AK26" s="160"/>
      <c r="AL26" s="161"/>
      <c r="AM26" s="161"/>
      <c r="AN26" s="161"/>
      <c r="AO26" s="161"/>
      <c r="AP26" s="161"/>
      <c r="AQ26" s="161"/>
      <c r="AR26" s="162"/>
      <c r="AS26" s="160"/>
      <c r="AT26" s="161"/>
      <c r="AU26" s="161"/>
      <c r="AV26" s="161"/>
      <c r="AW26" s="161"/>
      <c r="AX26" s="161"/>
      <c r="AY26" s="161"/>
      <c r="AZ26" s="162"/>
      <c r="BA26" s="160"/>
      <c r="BB26" s="161"/>
      <c r="BC26" s="161"/>
      <c r="BD26" s="161"/>
      <c r="BE26" s="161"/>
      <c r="BF26" s="161"/>
      <c r="BG26" s="161"/>
      <c r="BH26" s="162"/>
      <c r="BI26" s="160"/>
      <c r="BJ26" s="161"/>
      <c r="BK26" s="161"/>
      <c r="BL26" s="161"/>
      <c r="BM26" s="161"/>
      <c r="BN26" s="161"/>
      <c r="BO26" s="161"/>
      <c r="BP26" s="162"/>
      <c r="BQ26" s="160"/>
      <c r="BR26" s="161"/>
      <c r="BS26" s="161"/>
      <c r="BT26" s="161"/>
      <c r="BU26" s="161"/>
      <c r="BV26" s="161"/>
      <c r="BW26" s="161"/>
      <c r="BX26" s="162"/>
      <c r="BY26" s="160"/>
      <c r="BZ26" s="161"/>
      <c r="CA26" s="161"/>
      <c r="CB26" s="161"/>
      <c r="CC26" s="161"/>
      <c r="CD26" s="161"/>
      <c r="CE26" s="161"/>
      <c r="CF26" s="162"/>
      <c r="CG26" s="160"/>
      <c r="CH26" s="161"/>
      <c r="CI26" s="161"/>
      <c r="CJ26" s="161"/>
      <c r="CK26" s="161"/>
      <c r="CL26" s="161"/>
      <c r="CM26" s="161"/>
      <c r="CN26" s="162"/>
      <c r="CO26" s="160"/>
      <c r="CP26" s="161"/>
      <c r="CQ26" s="161"/>
      <c r="CR26" s="161"/>
      <c r="CS26" s="161"/>
      <c r="CT26" s="161"/>
      <c r="CU26" s="161"/>
      <c r="CV26" s="162"/>
      <c r="CW26" s="160"/>
      <c r="CX26" s="161"/>
      <c r="CY26" s="161"/>
      <c r="CZ26" s="161"/>
      <c r="DA26" s="161"/>
      <c r="DB26" s="161"/>
      <c r="DC26" s="161"/>
      <c r="DD26" s="162"/>
      <c r="DE26" s="160"/>
      <c r="DF26" s="161"/>
      <c r="DG26" s="161"/>
      <c r="DH26" s="161"/>
      <c r="DI26" s="161"/>
      <c r="DJ26" s="161"/>
      <c r="DK26" s="161"/>
      <c r="DL26" s="162"/>
      <c r="DM26" s="160"/>
      <c r="DN26" s="161"/>
      <c r="DO26" s="161"/>
      <c r="DP26" s="161"/>
      <c r="DQ26" s="161"/>
      <c r="DR26" s="161"/>
      <c r="DS26" s="161"/>
      <c r="DT26" s="162"/>
      <c r="DU26" s="160"/>
      <c r="DV26" s="161"/>
      <c r="DW26" s="161"/>
      <c r="DX26" s="161"/>
      <c r="DY26" s="161"/>
      <c r="DZ26" s="161"/>
      <c r="EA26" s="161"/>
      <c r="EB26" s="162"/>
      <c r="EC26" s="160"/>
      <c r="ED26" s="161"/>
      <c r="EE26" s="161"/>
      <c r="EF26" s="161"/>
      <c r="EG26" s="161"/>
      <c r="EH26" s="161"/>
      <c r="EI26" s="161"/>
      <c r="EJ26" s="162"/>
      <c r="EK26" s="160"/>
      <c r="EL26" s="161"/>
      <c r="EM26" s="161"/>
      <c r="EN26" s="161"/>
      <c r="EO26" s="161"/>
      <c r="EP26" s="161"/>
      <c r="EQ26" s="161"/>
      <c r="ER26" s="162"/>
      <c r="ES26" s="160"/>
      <c r="ET26" s="161"/>
      <c r="EU26" s="161"/>
      <c r="EV26" s="161"/>
      <c r="EW26" s="161"/>
      <c r="EX26" s="161"/>
      <c r="EY26" s="161"/>
      <c r="EZ26" s="162"/>
      <c r="FA26" s="160"/>
      <c r="FB26" s="161"/>
      <c r="FC26" s="161"/>
      <c r="FD26" s="161"/>
      <c r="FE26" s="161"/>
      <c r="FF26" s="161"/>
      <c r="FG26" s="161"/>
      <c r="FH26" s="162"/>
      <c r="FI26" s="160"/>
      <c r="FJ26" s="161"/>
      <c r="FK26" s="161"/>
      <c r="FL26" s="161"/>
      <c r="FM26" s="161"/>
      <c r="FN26" s="161"/>
      <c r="FO26" s="161"/>
      <c r="FP26" s="162"/>
      <c r="FQ26" s="160"/>
      <c r="FR26" s="161"/>
      <c r="FS26" s="161"/>
      <c r="FT26" s="161"/>
      <c r="FU26" s="161"/>
      <c r="FV26" s="161"/>
      <c r="FW26" s="161"/>
      <c r="FX26" s="162"/>
      <c r="FY26" s="160"/>
      <c r="FZ26" s="161"/>
      <c r="GA26" s="161"/>
      <c r="GB26" s="161"/>
      <c r="GC26" s="161"/>
      <c r="GD26" s="161"/>
      <c r="GE26" s="161"/>
      <c r="GF26" s="162"/>
      <c r="GG26" s="160"/>
      <c r="GH26" s="161"/>
      <c r="GI26" s="161"/>
      <c r="GJ26" s="161"/>
      <c r="GK26" s="161"/>
      <c r="GL26" s="161"/>
      <c r="GM26" s="161"/>
      <c r="GN26" s="162"/>
      <c r="GO26" s="160"/>
      <c r="GP26" s="161"/>
      <c r="GQ26" s="161"/>
      <c r="GR26" s="161"/>
      <c r="GS26" s="161"/>
      <c r="GT26" s="161"/>
      <c r="GU26" s="161"/>
      <c r="GV26" s="162"/>
    </row>
    <row r="27" spans="1:204" x14ac:dyDescent="0.2">
      <c r="A27" s="66">
        <v>35</v>
      </c>
      <c r="B27" s="67"/>
      <c r="C27" s="67" t="s">
        <v>58</v>
      </c>
      <c r="D27" s="67"/>
      <c r="E27" s="68" t="s">
        <v>64</v>
      </c>
      <c r="F27" s="68"/>
      <c r="G27" s="68"/>
      <c r="H27" s="68"/>
      <c r="I27" s="68"/>
      <c r="J27" s="68"/>
      <c r="K27" s="68"/>
      <c r="L27" s="98"/>
      <c r="M27" s="163"/>
      <c r="N27" s="164"/>
      <c r="O27" s="164"/>
      <c r="P27" s="164"/>
      <c r="Q27" s="164"/>
      <c r="R27" s="164"/>
      <c r="S27" s="164"/>
      <c r="T27" s="165"/>
      <c r="U27" s="163"/>
      <c r="V27" s="164"/>
      <c r="W27" s="164"/>
      <c r="X27" s="164"/>
      <c r="Y27" s="164"/>
      <c r="Z27" s="164"/>
      <c r="AA27" s="164"/>
      <c r="AB27" s="165"/>
      <c r="AC27" s="163"/>
      <c r="AD27" s="164"/>
      <c r="AE27" s="164"/>
      <c r="AF27" s="164"/>
      <c r="AG27" s="164"/>
      <c r="AH27" s="164"/>
      <c r="AI27" s="164"/>
      <c r="AJ27" s="165"/>
      <c r="AK27" s="163"/>
      <c r="AL27" s="164"/>
      <c r="AM27" s="164"/>
      <c r="AN27" s="164"/>
      <c r="AO27" s="164"/>
      <c r="AP27" s="164"/>
      <c r="AQ27" s="164"/>
      <c r="AR27" s="165"/>
      <c r="AS27" s="163"/>
      <c r="AT27" s="164"/>
      <c r="AU27" s="164"/>
      <c r="AV27" s="164"/>
      <c r="AW27" s="164"/>
      <c r="AX27" s="164"/>
      <c r="AY27" s="164"/>
      <c r="AZ27" s="165"/>
      <c r="BA27" s="163"/>
      <c r="BB27" s="164"/>
      <c r="BC27" s="164"/>
      <c r="BD27" s="164"/>
      <c r="BE27" s="164"/>
      <c r="BF27" s="164"/>
      <c r="BG27" s="164"/>
      <c r="BH27" s="165"/>
      <c r="BI27" s="163"/>
      <c r="BJ27" s="164"/>
      <c r="BK27" s="164"/>
      <c r="BL27" s="164"/>
      <c r="BM27" s="164"/>
      <c r="BN27" s="164"/>
      <c r="BO27" s="164"/>
      <c r="BP27" s="165"/>
      <c r="BQ27" s="163"/>
      <c r="BR27" s="164"/>
      <c r="BS27" s="164"/>
      <c r="BT27" s="164"/>
      <c r="BU27" s="164"/>
      <c r="BV27" s="164"/>
      <c r="BW27" s="164"/>
      <c r="BX27" s="165"/>
      <c r="BY27" s="163"/>
      <c r="BZ27" s="164"/>
      <c r="CA27" s="164"/>
      <c r="CB27" s="164"/>
      <c r="CC27" s="164"/>
      <c r="CD27" s="164"/>
      <c r="CE27" s="164"/>
      <c r="CF27" s="165"/>
      <c r="CG27" s="163"/>
      <c r="CH27" s="164"/>
      <c r="CI27" s="164"/>
      <c r="CJ27" s="164"/>
      <c r="CK27" s="164"/>
      <c r="CL27" s="164"/>
      <c r="CM27" s="164"/>
      <c r="CN27" s="165"/>
      <c r="CO27" s="163"/>
      <c r="CP27" s="164"/>
      <c r="CQ27" s="164"/>
      <c r="CR27" s="164"/>
      <c r="CS27" s="164"/>
      <c r="CT27" s="164"/>
      <c r="CU27" s="164"/>
      <c r="CV27" s="165"/>
      <c r="CW27" s="163"/>
      <c r="CX27" s="164"/>
      <c r="CY27" s="164"/>
      <c r="CZ27" s="164"/>
      <c r="DA27" s="164"/>
      <c r="DB27" s="164"/>
      <c r="DC27" s="164"/>
      <c r="DD27" s="165"/>
      <c r="DE27" s="163"/>
      <c r="DF27" s="164"/>
      <c r="DG27" s="164"/>
      <c r="DH27" s="164"/>
      <c r="DI27" s="164"/>
      <c r="DJ27" s="164"/>
      <c r="DK27" s="164"/>
      <c r="DL27" s="165"/>
      <c r="DM27" s="163"/>
      <c r="DN27" s="164"/>
      <c r="DO27" s="164"/>
      <c r="DP27" s="164"/>
      <c r="DQ27" s="164"/>
      <c r="DR27" s="164"/>
      <c r="DS27" s="164"/>
      <c r="DT27" s="165"/>
      <c r="DU27" s="163"/>
      <c r="DV27" s="164"/>
      <c r="DW27" s="164"/>
      <c r="DX27" s="164"/>
      <c r="DY27" s="164"/>
      <c r="DZ27" s="164"/>
      <c r="EA27" s="164"/>
      <c r="EB27" s="165"/>
      <c r="EC27" s="163"/>
      <c r="ED27" s="164"/>
      <c r="EE27" s="164"/>
      <c r="EF27" s="164"/>
      <c r="EG27" s="164"/>
      <c r="EH27" s="164"/>
      <c r="EI27" s="164"/>
      <c r="EJ27" s="165"/>
      <c r="EK27" s="163"/>
      <c r="EL27" s="164"/>
      <c r="EM27" s="164"/>
      <c r="EN27" s="164"/>
      <c r="EO27" s="164"/>
      <c r="EP27" s="164"/>
      <c r="EQ27" s="164"/>
      <c r="ER27" s="165"/>
      <c r="ES27" s="163"/>
      <c r="ET27" s="164"/>
      <c r="EU27" s="164"/>
      <c r="EV27" s="164"/>
      <c r="EW27" s="164"/>
      <c r="EX27" s="164"/>
      <c r="EY27" s="164"/>
      <c r="EZ27" s="165"/>
      <c r="FA27" s="163"/>
      <c r="FB27" s="164"/>
      <c r="FC27" s="164"/>
      <c r="FD27" s="164"/>
      <c r="FE27" s="164"/>
      <c r="FF27" s="164"/>
      <c r="FG27" s="164"/>
      <c r="FH27" s="165"/>
      <c r="FI27" s="163"/>
      <c r="FJ27" s="164"/>
      <c r="FK27" s="164"/>
      <c r="FL27" s="164"/>
      <c r="FM27" s="164"/>
      <c r="FN27" s="164"/>
      <c r="FO27" s="164"/>
      <c r="FP27" s="165"/>
      <c r="FQ27" s="163"/>
      <c r="FR27" s="164"/>
      <c r="FS27" s="164"/>
      <c r="FT27" s="164"/>
      <c r="FU27" s="164"/>
      <c r="FV27" s="164"/>
      <c r="FW27" s="164"/>
      <c r="FX27" s="165"/>
      <c r="FY27" s="163"/>
      <c r="FZ27" s="164"/>
      <c r="GA27" s="164"/>
      <c r="GB27" s="164"/>
      <c r="GC27" s="164"/>
      <c r="GD27" s="164"/>
      <c r="GE27" s="164"/>
      <c r="GF27" s="165"/>
      <c r="GG27" s="163"/>
      <c r="GH27" s="164"/>
      <c r="GI27" s="164"/>
      <c r="GJ27" s="164"/>
      <c r="GK27" s="164"/>
      <c r="GL27" s="164"/>
      <c r="GM27" s="164"/>
      <c r="GN27" s="165"/>
      <c r="GO27" s="163"/>
      <c r="GP27" s="164"/>
      <c r="GQ27" s="164"/>
      <c r="GR27" s="164"/>
      <c r="GS27" s="164"/>
      <c r="GT27" s="164"/>
      <c r="GU27" s="164"/>
      <c r="GV27" s="165"/>
    </row>
    <row r="28" spans="1:204" x14ac:dyDescent="0.2">
      <c r="A28" s="66">
        <v>6</v>
      </c>
      <c r="B28" s="67"/>
      <c r="C28" s="67" t="s">
        <v>16</v>
      </c>
      <c r="D28" s="67"/>
      <c r="E28" s="68" t="s">
        <v>33</v>
      </c>
      <c r="F28" s="68"/>
      <c r="G28" s="68"/>
      <c r="H28" s="68"/>
      <c r="I28" s="68"/>
      <c r="J28" s="68"/>
      <c r="K28" s="68"/>
      <c r="L28" s="98"/>
      <c r="M28" s="163">
        <v>6.0799999237060547</v>
      </c>
      <c r="N28" s="164"/>
      <c r="O28" s="164"/>
      <c r="P28" s="164"/>
      <c r="Q28" s="164"/>
      <c r="R28" s="164"/>
      <c r="S28" s="164"/>
      <c r="T28" s="165"/>
      <c r="U28" s="163">
        <v>6.059999942779541</v>
      </c>
      <c r="V28" s="164"/>
      <c r="W28" s="164"/>
      <c r="X28" s="164"/>
      <c r="Y28" s="164"/>
      <c r="Z28" s="164"/>
      <c r="AA28" s="164"/>
      <c r="AB28" s="165"/>
      <c r="AC28" s="163">
        <v>6.0799999237060547</v>
      </c>
      <c r="AD28" s="164"/>
      <c r="AE28" s="164"/>
      <c r="AF28" s="164"/>
      <c r="AG28" s="164"/>
      <c r="AH28" s="164"/>
      <c r="AI28" s="164"/>
      <c r="AJ28" s="165"/>
      <c r="AK28" s="163">
        <v>6.0999999046325684</v>
      </c>
      <c r="AL28" s="164"/>
      <c r="AM28" s="164"/>
      <c r="AN28" s="164"/>
      <c r="AO28" s="164"/>
      <c r="AP28" s="164"/>
      <c r="AQ28" s="164"/>
      <c r="AR28" s="165"/>
      <c r="AS28" s="163">
        <v>6.1399998664855957</v>
      </c>
      <c r="AT28" s="164"/>
      <c r="AU28" s="164"/>
      <c r="AV28" s="164"/>
      <c r="AW28" s="164"/>
      <c r="AX28" s="164"/>
      <c r="AY28" s="164"/>
      <c r="AZ28" s="165"/>
      <c r="BA28" s="163">
        <v>6.0999999046325684</v>
      </c>
      <c r="BB28" s="164"/>
      <c r="BC28" s="164"/>
      <c r="BD28" s="164"/>
      <c r="BE28" s="164"/>
      <c r="BF28" s="164"/>
      <c r="BG28" s="164"/>
      <c r="BH28" s="165"/>
      <c r="BI28" s="163">
        <v>6.119999885559082</v>
      </c>
      <c r="BJ28" s="164"/>
      <c r="BK28" s="164"/>
      <c r="BL28" s="164"/>
      <c r="BM28" s="164"/>
      <c r="BN28" s="164"/>
      <c r="BO28" s="164"/>
      <c r="BP28" s="165"/>
      <c r="BQ28" s="163">
        <v>6.1100001335144043</v>
      </c>
      <c r="BR28" s="164"/>
      <c r="BS28" s="164"/>
      <c r="BT28" s="164"/>
      <c r="BU28" s="164"/>
      <c r="BV28" s="164"/>
      <c r="BW28" s="164"/>
      <c r="BX28" s="165"/>
      <c r="BY28" s="163">
        <v>6.0500001907348633</v>
      </c>
      <c r="BZ28" s="164"/>
      <c r="CA28" s="164"/>
      <c r="CB28" s="164"/>
      <c r="CC28" s="164"/>
      <c r="CD28" s="164"/>
      <c r="CE28" s="164"/>
      <c r="CF28" s="165"/>
      <c r="CG28" s="163">
        <v>6.059999942779541</v>
      </c>
      <c r="CH28" s="164"/>
      <c r="CI28" s="164"/>
      <c r="CJ28" s="164"/>
      <c r="CK28" s="164"/>
      <c r="CL28" s="164"/>
      <c r="CM28" s="164"/>
      <c r="CN28" s="165"/>
      <c r="CO28" s="163">
        <v>5.9800000190734863</v>
      </c>
      <c r="CP28" s="164"/>
      <c r="CQ28" s="164"/>
      <c r="CR28" s="164"/>
      <c r="CS28" s="164"/>
      <c r="CT28" s="164"/>
      <c r="CU28" s="164"/>
      <c r="CV28" s="165"/>
      <c r="CW28" s="163">
        <v>5.9600000381469727</v>
      </c>
      <c r="CX28" s="164"/>
      <c r="CY28" s="164"/>
      <c r="CZ28" s="164"/>
      <c r="DA28" s="164"/>
      <c r="DB28" s="164"/>
      <c r="DC28" s="164"/>
      <c r="DD28" s="165"/>
      <c r="DE28" s="163">
        <v>6.0199999809265137</v>
      </c>
      <c r="DF28" s="164"/>
      <c r="DG28" s="164"/>
      <c r="DH28" s="164"/>
      <c r="DI28" s="164"/>
      <c r="DJ28" s="164"/>
      <c r="DK28" s="164"/>
      <c r="DL28" s="165"/>
      <c r="DM28" s="163">
        <v>6</v>
      </c>
      <c r="DN28" s="164"/>
      <c r="DO28" s="164"/>
      <c r="DP28" s="164"/>
      <c r="DQ28" s="164"/>
      <c r="DR28" s="164"/>
      <c r="DS28" s="164"/>
      <c r="DT28" s="165"/>
      <c r="DU28" s="163">
        <v>6.0199999809265137</v>
      </c>
      <c r="DV28" s="164"/>
      <c r="DW28" s="164"/>
      <c r="DX28" s="164"/>
      <c r="DY28" s="164"/>
      <c r="DZ28" s="164"/>
      <c r="EA28" s="164"/>
      <c r="EB28" s="165"/>
      <c r="EC28" s="163">
        <v>6</v>
      </c>
      <c r="ED28" s="164"/>
      <c r="EE28" s="164"/>
      <c r="EF28" s="164"/>
      <c r="EG28" s="164"/>
      <c r="EH28" s="164"/>
      <c r="EI28" s="164"/>
      <c r="EJ28" s="165"/>
      <c r="EK28" s="163">
        <v>5.9800000190734863</v>
      </c>
      <c r="EL28" s="164"/>
      <c r="EM28" s="164"/>
      <c r="EN28" s="164"/>
      <c r="EO28" s="164"/>
      <c r="EP28" s="164"/>
      <c r="EQ28" s="164"/>
      <c r="ER28" s="165"/>
      <c r="ES28" s="163">
        <v>5.9699997901916504</v>
      </c>
      <c r="ET28" s="164"/>
      <c r="EU28" s="164"/>
      <c r="EV28" s="164"/>
      <c r="EW28" s="164"/>
      <c r="EX28" s="164"/>
      <c r="EY28" s="164"/>
      <c r="EZ28" s="165"/>
      <c r="FA28" s="163">
        <v>6</v>
      </c>
      <c r="FB28" s="164"/>
      <c r="FC28" s="164"/>
      <c r="FD28" s="164"/>
      <c r="FE28" s="164"/>
      <c r="FF28" s="164"/>
      <c r="FG28" s="164"/>
      <c r="FH28" s="165"/>
      <c r="FI28" s="163">
        <v>6.0500001907348633</v>
      </c>
      <c r="FJ28" s="164"/>
      <c r="FK28" s="164"/>
      <c r="FL28" s="164"/>
      <c r="FM28" s="164"/>
      <c r="FN28" s="164"/>
      <c r="FO28" s="164"/>
      <c r="FP28" s="165"/>
      <c r="FQ28" s="163">
        <v>6.1100001335144043</v>
      </c>
      <c r="FR28" s="164"/>
      <c r="FS28" s="164"/>
      <c r="FT28" s="164"/>
      <c r="FU28" s="164"/>
      <c r="FV28" s="164"/>
      <c r="FW28" s="164"/>
      <c r="FX28" s="165"/>
      <c r="FY28" s="163">
        <v>6.0300002098083496</v>
      </c>
      <c r="FZ28" s="164"/>
      <c r="GA28" s="164"/>
      <c r="GB28" s="164"/>
      <c r="GC28" s="164"/>
      <c r="GD28" s="164"/>
      <c r="GE28" s="164"/>
      <c r="GF28" s="165"/>
      <c r="GG28" s="163">
        <v>6.070000171661377</v>
      </c>
      <c r="GH28" s="164"/>
      <c r="GI28" s="164"/>
      <c r="GJ28" s="164"/>
      <c r="GK28" s="164"/>
      <c r="GL28" s="164"/>
      <c r="GM28" s="164"/>
      <c r="GN28" s="165"/>
      <c r="GO28" s="163">
        <v>6.0500001907348633</v>
      </c>
      <c r="GP28" s="164"/>
      <c r="GQ28" s="164"/>
      <c r="GR28" s="164"/>
      <c r="GS28" s="164"/>
      <c r="GT28" s="164"/>
      <c r="GU28" s="164"/>
      <c r="GV28" s="165"/>
    </row>
    <row r="29" spans="1:204" ht="13.5" thickBot="1" x14ac:dyDescent="0.25">
      <c r="A29" s="169">
        <v>6</v>
      </c>
      <c r="B29" s="170"/>
      <c r="C29" s="170" t="s">
        <v>58</v>
      </c>
      <c r="D29" s="170"/>
      <c r="E29" s="105" t="s">
        <v>67</v>
      </c>
      <c r="F29" s="105"/>
      <c r="G29" s="105"/>
      <c r="H29" s="105"/>
      <c r="I29" s="105"/>
      <c r="J29" s="105"/>
      <c r="K29" s="105"/>
      <c r="L29" s="106"/>
      <c r="M29" s="166">
        <v>6.070000171661377</v>
      </c>
      <c r="N29" s="167"/>
      <c r="O29" s="167"/>
      <c r="P29" s="167"/>
      <c r="Q29" s="167"/>
      <c r="R29" s="167"/>
      <c r="S29" s="167"/>
      <c r="T29" s="168"/>
      <c r="U29" s="166">
        <v>6.0500001907348633</v>
      </c>
      <c r="V29" s="167"/>
      <c r="W29" s="167"/>
      <c r="X29" s="167"/>
      <c r="Y29" s="167"/>
      <c r="Z29" s="167"/>
      <c r="AA29" s="167"/>
      <c r="AB29" s="168"/>
      <c r="AC29" s="166">
        <v>6.070000171661377</v>
      </c>
      <c r="AD29" s="167"/>
      <c r="AE29" s="167"/>
      <c r="AF29" s="167"/>
      <c r="AG29" s="167"/>
      <c r="AH29" s="167"/>
      <c r="AI29" s="167"/>
      <c r="AJ29" s="168"/>
      <c r="AK29" s="166">
        <v>6.0900001525878906</v>
      </c>
      <c r="AL29" s="167"/>
      <c r="AM29" s="167"/>
      <c r="AN29" s="167"/>
      <c r="AO29" s="167"/>
      <c r="AP29" s="167"/>
      <c r="AQ29" s="167"/>
      <c r="AR29" s="168"/>
      <c r="AS29" s="166">
        <v>6.130000114440918</v>
      </c>
      <c r="AT29" s="167"/>
      <c r="AU29" s="167"/>
      <c r="AV29" s="167"/>
      <c r="AW29" s="167"/>
      <c r="AX29" s="167"/>
      <c r="AY29" s="167"/>
      <c r="AZ29" s="168"/>
      <c r="BA29" s="166">
        <v>6.0900001525878906</v>
      </c>
      <c r="BB29" s="167"/>
      <c r="BC29" s="167"/>
      <c r="BD29" s="167"/>
      <c r="BE29" s="167"/>
      <c r="BF29" s="167"/>
      <c r="BG29" s="167"/>
      <c r="BH29" s="168"/>
      <c r="BI29" s="166">
        <v>6.1100001335144043</v>
      </c>
      <c r="BJ29" s="167"/>
      <c r="BK29" s="167"/>
      <c r="BL29" s="167"/>
      <c r="BM29" s="167"/>
      <c r="BN29" s="167"/>
      <c r="BO29" s="167"/>
      <c r="BP29" s="168"/>
      <c r="BQ29" s="166">
        <v>6.0999999046325684</v>
      </c>
      <c r="BR29" s="167"/>
      <c r="BS29" s="167"/>
      <c r="BT29" s="167"/>
      <c r="BU29" s="167"/>
      <c r="BV29" s="167"/>
      <c r="BW29" s="167"/>
      <c r="BX29" s="168"/>
      <c r="BY29" s="166">
        <v>6.0399999618530273</v>
      </c>
      <c r="BZ29" s="167"/>
      <c r="CA29" s="167"/>
      <c r="CB29" s="167"/>
      <c r="CC29" s="167"/>
      <c r="CD29" s="167"/>
      <c r="CE29" s="167"/>
      <c r="CF29" s="168"/>
      <c r="CG29" s="166">
        <v>6.0500001907348633</v>
      </c>
      <c r="CH29" s="167"/>
      <c r="CI29" s="167"/>
      <c r="CJ29" s="167"/>
      <c r="CK29" s="167"/>
      <c r="CL29" s="167"/>
      <c r="CM29" s="167"/>
      <c r="CN29" s="168"/>
      <c r="CO29" s="166">
        <v>5.9699997901916504</v>
      </c>
      <c r="CP29" s="167"/>
      <c r="CQ29" s="167"/>
      <c r="CR29" s="167"/>
      <c r="CS29" s="167"/>
      <c r="CT29" s="167"/>
      <c r="CU29" s="167"/>
      <c r="CV29" s="168"/>
      <c r="CW29" s="166">
        <v>6.0399999618530273</v>
      </c>
      <c r="CX29" s="167"/>
      <c r="CY29" s="167"/>
      <c r="CZ29" s="167"/>
      <c r="DA29" s="167"/>
      <c r="DB29" s="167"/>
      <c r="DC29" s="167"/>
      <c r="DD29" s="168"/>
      <c r="DE29" s="166">
        <v>6.1100001335144043</v>
      </c>
      <c r="DF29" s="167"/>
      <c r="DG29" s="167"/>
      <c r="DH29" s="167"/>
      <c r="DI29" s="167"/>
      <c r="DJ29" s="167"/>
      <c r="DK29" s="167"/>
      <c r="DL29" s="168"/>
      <c r="DM29" s="166">
        <v>6.0799999237060547</v>
      </c>
      <c r="DN29" s="167"/>
      <c r="DO29" s="167"/>
      <c r="DP29" s="167"/>
      <c r="DQ29" s="167"/>
      <c r="DR29" s="167"/>
      <c r="DS29" s="167"/>
      <c r="DT29" s="168"/>
      <c r="DU29" s="166">
        <v>6.1100001335144043</v>
      </c>
      <c r="DV29" s="167"/>
      <c r="DW29" s="167"/>
      <c r="DX29" s="167"/>
      <c r="DY29" s="167"/>
      <c r="DZ29" s="167"/>
      <c r="EA29" s="167"/>
      <c r="EB29" s="168"/>
      <c r="EC29" s="166">
        <v>6.0999999046325684</v>
      </c>
      <c r="ED29" s="167"/>
      <c r="EE29" s="167"/>
      <c r="EF29" s="167"/>
      <c r="EG29" s="167"/>
      <c r="EH29" s="167"/>
      <c r="EI29" s="167"/>
      <c r="EJ29" s="168"/>
      <c r="EK29" s="166">
        <v>6.070000171661377</v>
      </c>
      <c r="EL29" s="167"/>
      <c r="EM29" s="167"/>
      <c r="EN29" s="167"/>
      <c r="EO29" s="167"/>
      <c r="EP29" s="167"/>
      <c r="EQ29" s="167"/>
      <c r="ER29" s="168"/>
      <c r="ES29" s="166">
        <v>6.059999942779541</v>
      </c>
      <c r="ET29" s="167"/>
      <c r="EU29" s="167"/>
      <c r="EV29" s="167"/>
      <c r="EW29" s="167"/>
      <c r="EX29" s="167"/>
      <c r="EY29" s="167"/>
      <c r="EZ29" s="168"/>
      <c r="FA29" s="166">
        <v>6.0900001525878906</v>
      </c>
      <c r="FB29" s="167"/>
      <c r="FC29" s="167"/>
      <c r="FD29" s="167"/>
      <c r="FE29" s="167"/>
      <c r="FF29" s="167"/>
      <c r="FG29" s="167"/>
      <c r="FH29" s="168"/>
      <c r="FI29" s="166">
        <v>6.1399998664855957</v>
      </c>
      <c r="FJ29" s="167"/>
      <c r="FK29" s="167"/>
      <c r="FL29" s="167"/>
      <c r="FM29" s="167"/>
      <c r="FN29" s="167"/>
      <c r="FO29" s="167"/>
      <c r="FP29" s="168"/>
      <c r="FQ29" s="166">
        <v>6.0999999046325684</v>
      </c>
      <c r="FR29" s="167"/>
      <c r="FS29" s="167"/>
      <c r="FT29" s="167"/>
      <c r="FU29" s="167"/>
      <c r="FV29" s="167"/>
      <c r="FW29" s="167"/>
      <c r="FX29" s="168"/>
      <c r="FY29" s="166">
        <v>6.0199999809265137</v>
      </c>
      <c r="FZ29" s="167"/>
      <c r="GA29" s="167"/>
      <c r="GB29" s="167"/>
      <c r="GC29" s="167"/>
      <c r="GD29" s="167"/>
      <c r="GE29" s="167"/>
      <c r="GF29" s="168"/>
      <c r="GG29" s="166">
        <v>6.059999942779541</v>
      </c>
      <c r="GH29" s="167"/>
      <c r="GI29" s="167"/>
      <c r="GJ29" s="167"/>
      <c r="GK29" s="167"/>
      <c r="GL29" s="167"/>
      <c r="GM29" s="167"/>
      <c r="GN29" s="168"/>
      <c r="GO29" s="166">
        <v>6.0500001907348633</v>
      </c>
      <c r="GP29" s="167"/>
      <c r="GQ29" s="167"/>
      <c r="GR29" s="167"/>
      <c r="GS29" s="167"/>
      <c r="GT29" s="167"/>
      <c r="GU29" s="167"/>
      <c r="GV29" s="168"/>
    </row>
    <row r="30" spans="1:204" ht="30" customHeight="1" thickBot="1" x14ac:dyDescent="0.25">
      <c r="A30" s="155" t="s">
        <v>34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</row>
    <row r="31" spans="1:204" ht="15" customHeight="1" x14ac:dyDescent="0.2">
      <c r="A31" s="177" t="s">
        <v>3</v>
      </c>
      <c r="B31" s="178"/>
      <c r="C31" s="178"/>
      <c r="D31" s="178"/>
      <c r="E31" s="178" t="s">
        <v>35</v>
      </c>
      <c r="F31" s="178"/>
      <c r="G31" s="178" t="s">
        <v>36</v>
      </c>
      <c r="H31" s="178"/>
      <c r="I31" s="178" t="s">
        <v>37</v>
      </c>
      <c r="J31" s="178"/>
      <c r="K31" s="178" t="s">
        <v>38</v>
      </c>
      <c r="L31" s="181"/>
      <c r="M31" s="84" t="s">
        <v>11</v>
      </c>
      <c r="N31" s="171"/>
      <c r="O31" s="173" t="s">
        <v>12</v>
      </c>
      <c r="P31" s="85"/>
      <c r="Q31" s="171"/>
      <c r="R31" s="173" t="s">
        <v>13</v>
      </c>
      <c r="S31" s="85"/>
      <c r="T31" s="175"/>
      <c r="U31" s="84" t="s">
        <v>11</v>
      </c>
      <c r="V31" s="171"/>
      <c r="W31" s="173" t="s">
        <v>12</v>
      </c>
      <c r="X31" s="85"/>
      <c r="Y31" s="171"/>
      <c r="Z31" s="173" t="s">
        <v>13</v>
      </c>
      <c r="AA31" s="85"/>
      <c r="AB31" s="175"/>
      <c r="AC31" s="84" t="s">
        <v>11</v>
      </c>
      <c r="AD31" s="171"/>
      <c r="AE31" s="173" t="s">
        <v>12</v>
      </c>
      <c r="AF31" s="85"/>
      <c r="AG31" s="171"/>
      <c r="AH31" s="173" t="s">
        <v>13</v>
      </c>
      <c r="AI31" s="85"/>
      <c r="AJ31" s="175"/>
      <c r="AK31" s="84" t="s">
        <v>11</v>
      </c>
      <c r="AL31" s="171"/>
      <c r="AM31" s="173" t="s">
        <v>12</v>
      </c>
      <c r="AN31" s="85"/>
      <c r="AO31" s="171"/>
      <c r="AP31" s="173" t="s">
        <v>13</v>
      </c>
      <c r="AQ31" s="85"/>
      <c r="AR31" s="175"/>
      <c r="AS31" s="84" t="s">
        <v>11</v>
      </c>
      <c r="AT31" s="171"/>
      <c r="AU31" s="173" t="s">
        <v>12</v>
      </c>
      <c r="AV31" s="85"/>
      <c r="AW31" s="171"/>
      <c r="AX31" s="173" t="s">
        <v>13</v>
      </c>
      <c r="AY31" s="85"/>
      <c r="AZ31" s="175"/>
      <c r="BA31" s="84" t="s">
        <v>11</v>
      </c>
      <c r="BB31" s="171"/>
      <c r="BC31" s="173" t="s">
        <v>12</v>
      </c>
      <c r="BD31" s="85"/>
      <c r="BE31" s="171"/>
      <c r="BF31" s="173" t="s">
        <v>13</v>
      </c>
      <c r="BG31" s="85"/>
      <c r="BH31" s="175"/>
      <c r="BI31" s="84" t="s">
        <v>11</v>
      </c>
      <c r="BJ31" s="171"/>
      <c r="BK31" s="173" t="s">
        <v>12</v>
      </c>
      <c r="BL31" s="85"/>
      <c r="BM31" s="171"/>
      <c r="BN31" s="173" t="s">
        <v>13</v>
      </c>
      <c r="BO31" s="85"/>
      <c r="BP31" s="175"/>
      <c r="BQ31" s="84" t="s">
        <v>11</v>
      </c>
      <c r="BR31" s="171"/>
      <c r="BS31" s="173" t="s">
        <v>12</v>
      </c>
      <c r="BT31" s="85"/>
      <c r="BU31" s="171"/>
      <c r="BV31" s="173" t="s">
        <v>13</v>
      </c>
      <c r="BW31" s="85"/>
      <c r="BX31" s="175"/>
      <c r="BY31" s="84" t="s">
        <v>11</v>
      </c>
      <c r="BZ31" s="171"/>
      <c r="CA31" s="173" t="s">
        <v>12</v>
      </c>
      <c r="CB31" s="85"/>
      <c r="CC31" s="171"/>
      <c r="CD31" s="173" t="s">
        <v>13</v>
      </c>
      <c r="CE31" s="85"/>
      <c r="CF31" s="175"/>
      <c r="CG31" s="84" t="s">
        <v>11</v>
      </c>
      <c r="CH31" s="171"/>
      <c r="CI31" s="173" t="s">
        <v>12</v>
      </c>
      <c r="CJ31" s="85"/>
      <c r="CK31" s="171"/>
      <c r="CL31" s="173" t="s">
        <v>13</v>
      </c>
      <c r="CM31" s="85"/>
      <c r="CN31" s="175"/>
      <c r="CO31" s="84" t="s">
        <v>11</v>
      </c>
      <c r="CP31" s="171"/>
      <c r="CQ31" s="173" t="s">
        <v>12</v>
      </c>
      <c r="CR31" s="85"/>
      <c r="CS31" s="171"/>
      <c r="CT31" s="173" t="s">
        <v>13</v>
      </c>
      <c r="CU31" s="85"/>
      <c r="CV31" s="175"/>
      <c r="CW31" s="84" t="s">
        <v>11</v>
      </c>
      <c r="CX31" s="171"/>
      <c r="CY31" s="173" t="s">
        <v>12</v>
      </c>
      <c r="CZ31" s="85"/>
      <c r="DA31" s="171"/>
      <c r="DB31" s="173" t="s">
        <v>13</v>
      </c>
      <c r="DC31" s="85"/>
      <c r="DD31" s="175"/>
      <c r="DE31" s="84" t="s">
        <v>11</v>
      </c>
      <c r="DF31" s="171"/>
      <c r="DG31" s="173" t="s">
        <v>12</v>
      </c>
      <c r="DH31" s="85"/>
      <c r="DI31" s="171"/>
      <c r="DJ31" s="173" t="s">
        <v>13</v>
      </c>
      <c r="DK31" s="85"/>
      <c r="DL31" s="175"/>
      <c r="DM31" s="84" t="s">
        <v>11</v>
      </c>
      <c r="DN31" s="171"/>
      <c r="DO31" s="173" t="s">
        <v>12</v>
      </c>
      <c r="DP31" s="85"/>
      <c r="DQ31" s="171"/>
      <c r="DR31" s="173" t="s">
        <v>13</v>
      </c>
      <c r="DS31" s="85"/>
      <c r="DT31" s="175"/>
      <c r="DU31" s="84" t="s">
        <v>11</v>
      </c>
      <c r="DV31" s="171"/>
      <c r="DW31" s="173" t="s">
        <v>12</v>
      </c>
      <c r="DX31" s="85"/>
      <c r="DY31" s="171"/>
      <c r="DZ31" s="173" t="s">
        <v>13</v>
      </c>
      <c r="EA31" s="85"/>
      <c r="EB31" s="175"/>
      <c r="EC31" s="84" t="s">
        <v>11</v>
      </c>
      <c r="ED31" s="171"/>
      <c r="EE31" s="173" t="s">
        <v>12</v>
      </c>
      <c r="EF31" s="85"/>
      <c r="EG31" s="171"/>
      <c r="EH31" s="173" t="s">
        <v>13</v>
      </c>
      <c r="EI31" s="85"/>
      <c r="EJ31" s="175"/>
      <c r="EK31" s="84" t="s">
        <v>11</v>
      </c>
      <c r="EL31" s="171"/>
      <c r="EM31" s="173" t="s">
        <v>12</v>
      </c>
      <c r="EN31" s="85"/>
      <c r="EO31" s="171"/>
      <c r="EP31" s="173" t="s">
        <v>13</v>
      </c>
      <c r="EQ31" s="85"/>
      <c r="ER31" s="175"/>
      <c r="ES31" s="84" t="s">
        <v>11</v>
      </c>
      <c r="ET31" s="171"/>
      <c r="EU31" s="173" t="s">
        <v>12</v>
      </c>
      <c r="EV31" s="85"/>
      <c r="EW31" s="171"/>
      <c r="EX31" s="173" t="s">
        <v>13</v>
      </c>
      <c r="EY31" s="85"/>
      <c r="EZ31" s="175"/>
      <c r="FA31" s="84" t="s">
        <v>11</v>
      </c>
      <c r="FB31" s="171"/>
      <c r="FC31" s="173" t="s">
        <v>12</v>
      </c>
      <c r="FD31" s="85"/>
      <c r="FE31" s="171"/>
      <c r="FF31" s="173" t="s">
        <v>13</v>
      </c>
      <c r="FG31" s="85"/>
      <c r="FH31" s="175"/>
      <c r="FI31" s="84" t="s">
        <v>11</v>
      </c>
      <c r="FJ31" s="171"/>
      <c r="FK31" s="173" t="s">
        <v>12</v>
      </c>
      <c r="FL31" s="85"/>
      <c r="FM31" s="171"/>
      <c r="FN31" s="173" t="s">
        <v>13</v>
      </c>
      <c r="FO31" s="85"/>
      <c r="FP31" s="175"/>
      <c r="FQ31" s="84" t="s">
        <v>11</v>
      </c>
      <c r="FR31" s="171"/>
      <c r="FS31" s="173" t="s">
        <v>12</v>
      </c>
      <c r="FT31" s="85"/>
      <c r="FU31" s="171"/>
      <c r="FV31" s="173" t="s">
        <v>13</v>
      </c>
      <c r="FW31" s="85"/>
      <c r="FX31" s="175"/>
      <c r="FY31" s="84" t="s">
        <v>11</v>
      </c>
      <c r="FZ31" s="171"/>
      <c r="GA31" s="173" t="s">
        <v>12</v>
      </c>
      <c r="GB31" s="85"/>
      <c r="GC31" s="171"/>
      <c r="GD31" s="173" t="s">
        <v>13</v>
      </c>
      <c r="GE31" s="85"/>
      <c r="GF31" s="175"/>
      <c r="GG31" s="84" t="s">
        <v>11</v>
      </c>
      <c r="GH31" s="171"/>
      <c r="GI31" s="173" t="s">
        <v>12</v>
      </c>
      <c r="GJ31" s="85"/>
      <c r="GK31" s="171"/>
      <c r="GL31" s="173" t="s">
        <v>13</v>
      </c>
      <c r="GM31" s="85"/>
      <c r="GN31" s="175"/>
      <c r="GO31" s="84" t="s">
        <v>11</v>
      </c>
      <c r="GP31" s="171"/>
      <c r="GQ31" s="173" t="s">
        <v>12</v>
      </c>
      <c r="GR31" s="85"/>
      <c r="GS31" s="171"/>
      <c r="GT31" s="173" t="s">
        <v>13</v>
      </c>
      <c r="GU31" s="85"/>
      <c r="GV31" s="175"/>
    </row>
    <row r="32" spans="1:204" ht="15.75" customHeight="1" thickBot="1" x14ac:dyDescent="0.25">
      <c r="A32" s="179"/>
      <c r="B32" s="180"/>
      <c r="C32" s="180"/>
      <c r="D32" s="180"/>
      <c r="E32" s="15" t="s">
        <v>39</v>
      </c>
      <c r="F32" s="15" t="s">
        <v>40</v>
      </c>
      <c r="G32" s="15" t="s">
        <v>39</v>
      </c>
      <c r="H32" s="15" t="s">
        <v>40</v>
      </c>
      <c r="I32" s="15" t="s">
        <v>39</v>
      </c>
      <c r="J32" s="15" t="s">
        <v>40</v>
      </c>
      <c r="K32" s="15" t="s">
        <v>39</v>
      </c>
      <c r="L32" s="16" t="s">
        <v>40</v>
      </c>
      <c r="M32" s="88"/>
      <c r="N32" s="172"/>
      <c r="O32" s="174"/>
      <c r="P32" s="89"/>
      <c r="Q32" s="172"/>
      <c r="R32" s="174"/>
      <c r="S32" s="89"/>
      <c r="T32" s="176"/>
      <c r="U32" s="88"/>
      <c r="V32" s="172"/>
      <c r="W32" s="174"/>
      <c r="X32" s="89"/>
      <c r="Y32" s="172"/>
      <c r="Z32" s="174"/>
      <c r="AA32" s="89"/>
      <c r="AB32" s="176"/>
      <c r="AC32" s="88"/>
      <c r="AD32" s="172"/>
      <c r="AE32" s="174"/>
      <c r="AF32" s="89"/>
      <c r="AG32" s="172"/>
      <c r="AH32" s="174"/>
      <c r="AI32" s="89"/>
      <c r="AJ32" s="176"/>
      <c r="AK32" s="88"/>
      <c r="AL32" s="172"/>
      <c r="AM32" s="174"/>
      <c r="AN32" s="89"/>
      <c r="AO32" s="172"/>
      <c r="AP32" s="174"/>
      <c r="AQ32" s="89"/>
      <c r="AR32" s="176"/>
      <c r="AS32" s="88"/>
      <c r="AT32" s="172"/>
      <c r="AU32" s="174"/>
      <c r="AV32" s="89"/>
      <c r="AW32" s="172"/>
      <c r="AX32" s="174"/>
      <c r="AY32" s="89"/>
      <c r="AZ32" s="176"/>
      <c r="BA32" s="88"/>
      <c r="BB32" s="172"/>
      <c r="BC32" s="174"/>
      <c r="BD32" s="89"/>
      <c r="BE32" s="172"/>
      <c r="BF32" s="174"/>
      <c r="BG32" s="89"/>
      <c r="BH32" s="176"/>
      <c r="BI32" s="88"/>
      <c r="BJ32" s="172"/>
      <c r="BK32" s="174"/>
      <c r="BL32" s="89"/>
      <c r="BM32" s="172"/>
      <c r="BN32" s="174"/>
      <c r="BO32" s="89"/>
      <c r="BP32" s="176"/>
      <c r="BQ32" s="88"/>
      <c r="BR32" s="172"/>
      <c r="BS32" s="174"/>
      <c r="BT32" s="89"/>
      <c r="BU32" s="172"/>
      <c r="BV32" s="174"/>
      <c r="BW32" s="89"/>
      <c r="BX32" s="176"/>
      <c r="BY32" s="88"/>
      <c r="BZ32" s="172"/>
      <c r="CA32" s="174"/>
      <c r="CB32" s="89"/>
      <c r="CC32" s="172"/>
      <c r="CD32" s="174"/>
      <c r="CE32" s="89"/>
      <c r="CF32" s="176"/>
      <c r="CG32" s="88"/>
      <c r="CH32" s="172"/>
      <c r="CI32" s="174"/>
      <c r="CJ32" s="89"/>
      <c r="CK32" s="172"/>
      <c r="CL32" s="174"/>
      <c r="CM32" s="89"/>
      <c r="CN32" s="176"/>
      <c r="CO32" s="88"/>
      <c r="CP32" s="172"/>
      <c r="CQ32" s="174"/>
      <c r="CR32" s="89"/>
      <c r="CS32" s="172"/>
      <c r="CT32" s="174"/>
      <c r="CU32" s="89"/>
      <c r="CV32" s="176"/>
      <c r="CW32" s="88"/>
      <c r="CX32" s="172"/>
      <c r="CY32" s="174"/>
      <c r="CZ32" s="89"/>
      <c r="DA32" s="172"/>
      <c r="DB32" s="174"/>
      <c r="DC32" s="89"/>
      <c r="DD32" s="176"/>
      <c r="DE32" s="88"/>
      <c r="DF32" s="172"/>
      <c r="DG32" s="174"/>
      <c r="DH32" s="89"/>
      <c r="DI32" s="172"/>
      <c r="DJ32" s="174"/>
      <c r="DK32" s="89"/>
      <c r="DL32" s="176"/>
      <c r="DM32" s="88"/>
      <c r="DN32" s="172"/>
      <c r="DO32" s="174"/>
      <c r="DP32" s="89"/>
      <c r="DQ32" s="172"/>
      <c r="DR32" s="174"/>
      <c r="DS32" s="89"/>
      <c r="DT32" s="176"/>
      <c r="DU32" s="88"/>
      <c r="DV32" s="172"/>
      <c r="DW32" s="174"/>
      <c r="DX32" s="89"/>
      <c r="DY32" s="172"/>
      <c r="DZ32" s="174"/>
      <c r="EA32" s="89"/>
      <c r="EB32" s="176"/>
      <c r="EC32" s="88"/>
      <c r="ED32" s="172"/>
      <c r="EE32" s="174"/>
      <c r="EF32" s="89"/>
      <c r="EG32" s="172"/>
      <c r="EH32" s="174"/>
      <c r="EI32" s="89"/>
      <c r="EJ32" s="176"/>
      <c r="EK32" s="88"/>
      <c r="EL32" s="172"/>
      <c r="EM32" s="174"/>
      <c r="EN32" s="89"/>
      <c r="EO32" s="172"/>
      <c r="EP32" s="174"/>
      <c r="EQ32" s="89"/>
      <c r="ER32" s="176"/>
      <c r="ES32" s="88"/>
      <c r="ET32" s="172"/>
      <c r="EU32" s="174"/>
      <c r="EV32" s="89"/>
      <c r="EW32" s="172"/>
      <c r="EX32" s="174"/>
      <c r="EY32" s="89"/>
      <c r="EZ32" s="176"/>
      <c r="FA32" s="88"/>
      <c r="FB32" s="172"/>
      <c r="FC32" s="174"/>
      <c r="FD32" s="89"/>
      <c r="FE32" s="172"/>
      <c r="FF32" s="174"/>
      <c r="FG32" s="89"/>
      <c r="FH32" s="176"/>
      <c r="FI32" s="88"/>
      <c r="FJ32" s="172"/>
      <c r="FK32" s="174"/>
      <c r="FL32" s="89"/>
      <c r="FM32" s="172"/>
      <c r="FN32" s="174"/>
      <c r="FO32" s="89"/>
      <c r="FP32" s="176"/>
      <c r="FQ32" s="88"/>
      <c r="FR32" s="172"/>
      <c r="FS32" s="174"/>
      <c r="FT32" s="89"/>
      <c r="FU32" s="172"/>
      <c r="FV32" s="174"/>
      <c r="FW32" s="89"/>
      <c r="FX32" s="176"/>
      <c r="FY32" s="88"/>
      <c r="FZ32" s="172"/>
      <c r="GA32" s="174"/>
      <c r="GB32" s="89"/>
      <c r="GC32" s="172"/>
      <c r="GD32" s="174"/>
      <c r="GE32" s="89"/>
      <c r="GF32" s="176"/>
      <c r="GG32" s="88"/>
      <c r="GH32" s="172"/>
      <c r="GI32" s="174"/>
      <c r="GJ32" s="89"/>
      <c r="GK32" s="172"/>
      <c r="GL32" s="174"/>
      <c r="GM32" s="89"/>
      <c r="GN32" s="176"/>
      <c r="GO32" s="88"/>
      <c r="GP32" s="172"/>
      <c r="GQ32" s="174"/>
      <c r="GR32" s="89"/>
      <c r="GS32" s="172"/>
      <c r="GT32" s="174"/>
      <c r="GU32" s="89"/>
      <c r="GV32" s="176"/>
    </row>
    <row r="33" spans="1:204" x14ac:dyDescent="0.2">
      <c r="A33" s="182" t="s">
        <v>45</v>
      </c>
      <c r="B33" s="183"/>
      <c r="C33" s="183"/>
      <c r="D33" s="183"/>
      <c r="E33" s="184"/>
      <c r="F33" s="184"/>
      <c r="G33" s="184"/>
      <c r="H33" s="184"/>
      <c r="I33" s="184"/>
      <c r="J33" s="184"/>
      <c r="K33" s="184"/>
      <c r="L33" s="185"/>
      <c r="M33" s="186"/>
      <c r="N33" s="187"/>
      <c r="O33" s="188"/>
      <c r="P33" s="188"/>
      <c r="Q33" s="188"/>
      <c r="R33" s="188"/>
      <c r="S33" s="188"/>
      <c r="T33" s="189"/>
      <c r="U33" s="186"/>
      <c r="V33" s="187"/>
      <c r="W33" s="188"/>
      <c r="X33" s="188"/>
      <c r="Y33" s="188"/>
      <c r="Z33" s="188"/>
      <c r="AA33" s="188"/>
      <c r="AB33" s="189"/>
      <c r="AC33" s="186"/>
      <c r="AD33" s="187"/>
      <c r="AE33" s="188"/>
      <c r="AF33" s="188"/>
      <c r="AG33" s="188"/>
      <c r="AH33" s="188"/>
      <c r="AI33" s="188"/>
      <c r="AJ33" s="189"/>
      <c r="AK33" s="186"/>
      <c r="AL33" s="187"/>
      <c r="AM33" s="188"/>
      <c r="AN33" s="188"/>
      <c r="AO33" s="188"/>
      <c r="AP33" s="188"/>
      <c r="AQ33" s="188"/>
      <c r="AR33" s="189"/>
      <c r="AS33" s="186"/>
      <c r="AT33" s="187"/>
      <c r="AU33" s="188"/>
      <c r="AV33" s="188"/>
      <c r="AW33" s="188"/>
      <c r="AX33" s="188"/>
      <c r="AY33" s="188"/>
      <c r="AZ33" s="189"/>
      <c r="BA33" s="186"/>
      <c r="BB33" s="187"/>
      <c r="BC33" s="188"/>
      <c r="BD33" s="188"/>
      <c r="BE33" s="188"/>
      <c r="BF33" s="188"/>
      <c r="BG33" s="188"/>
      <c r="BH33" s="189"/>
      <c r="BI33" s="186"/>
      <c r="BJ33" s="187"/>
      <c r="BK33" s="188"/>
      <c r="BL33" s="188"/>
      <c r="BM33" s="188"/>
      <c r="BN33" s="188"/>
      <c r="BO33" s="188"/>
      <c r="BP33" s="189"/>
      <c r="BQ33" s="186"/>
      <c r="BR33" s="187"/>
      <c r="BS33" s="188"/>
      <c r="BT33" s="188"/>
      <c r="BU33" s="188"/>
      <c r="BV33" s="188"/>
      <c r="BW33" s="188"/>
      <c r="BX33" s="189"/>
      <c r="BY33" s="186"/>
      <c r="BZ33" s="187"/>
      <c r="CA33" s="188"/>
      <c r="CB33" s="188"/>
      <c r="CC33" s="188"/>
      <c r="CD33" s="188"/>
      <c r="CE33" s="188"/>
      <c r="CF33" s="189"/>
      <c r="CG33" s="186"/>
      <c r="CH33" s="187"/>
      <c r="CI33" s="188"/>
      <c r="CJ33" s="188"/>
      <c r="CK33" s="188"/>
      <c r="CL33" s="188"/>
      <c r="CM33" s="188"/>
      <c r="CN33" s="189"/>
      <c r="CO33" s="186"/>
      <c r="CP33" s="187"/>
      <c r="CQ33" s="188"/>
      <c r="CR33" s="188"/>
      <c r="CS33" s="188"/>
      <c r="CT33" s="188"/>
      <c r="CU33" s="188"/>
      <c r="CV33" s="189"/>
      <c r="CW33" s="186"/>
      <c r="CX33" s="187"/>
      <c r="CY33" s="188"/>
      <c r="CZ33" s="188"/>
      <c r="DA33" s="188"/>
      <c r="DB33" s="188"/>
      <c r="DC33" s="188"/>
      <c r="DD33" s="189"/>
      <c r="DE33" s="186"/>
      <c r="DF33" s="187"/>
      <c r="DG33" s="188"/>
      <c r="DH33" s="188"/>
      <c r="DI33" s="188"/>
      <c r="DJ33" s="188"/>
      <c r="DK33" s="188"/>
      <c r="DL33" s="189"/>
      <c r="DM33" s="186"/>
      <c r="DN33" s="187"/>
      <c r="DO33" s="188"/>
      <c r="DP33" s="188"/>
      <c r="DQ33" s="188"/>
      <c r="DR33" s="188"/>
      <c r="DS33" s="188"/>
      <c r="DT33" s="189"/>
      <c r="DU33" s="186"/>
      <c r="DV33" s="187"/>
      <c r="DW33" s="188"/>
      <c r="DX33" s="188"/>
      <c r="DY33" s="188"/>
      <c r="DZ33" s="188"/>
      <c r="EA33" s="188"/>
      <c r="EB33" s="189"/>
      <c r="EC33" s="186"/>
      <c r="ED33" s="187"/>
      <c r="EE33" s="188"/>
      <c r="EF33" s="188"/>
      <c r="EG33" s="188"/>
      <c r="EH33" s="188"/>
      <c r="EI33" s="188"/>
      <c r="EJ33" s="189"/>
      <c r="EK33" s="186"/>
      <c r="EL33" s="187"/>
      <c r="EM33" s="188"/>
      <c r="EN33" s="188"/>
      <c r="EO33" s="188"/>
      <c r="EP33" s="188"/>
      <c r="EQ33" s="188"/>
      <c r="ER33" s="189"/>
      <c r="ES33" s="186"/>
      <c r="ET33" s="187"/>
      <c r="EU33" s="188"/>
      <c r="EV33" s="188"/>
      <c r="EW33" s="188"/>
      <c r="EX33" s="188"/>
      <c r="EY33" s="188"/>
      <c r="EZ33" s="189"/>
      <c r="FA33" s="186"/>
      <c r="FB33" s="187"/>
      <c r="FC33" s="188"/>
      <c r="FD33" s="188"/>
      <c r="FE33" s="188"/>
      <c r="FF33" s="188"/>
      <c r="FG33" s="188"/>
      <c r="FH33" s="189"/>
      <c r="FI33" s="186"/>
      <c r="FJ33" s="187"/>
      <c r="FK33" s="188"/>
      <c r="FL33" s="188"/>
      <c r="FM33" s="188"/>
      <c r="FN33" s="188"/>
      <c r="FO33" s="188"/>
      <c r="FP33" s="189"/>
      <c r="FQ33" s="186"/>
      <c r="FR33" s="187"/>
      <c r="FS33" s="188"/>
      <c r="FT33" s="188"/>
      <c r="FU33" s="188"/>
      <c r="FV33" s="188"/>
      <c r="FW33" s="188"/>
      <c r="FX33" s="189"/>
      <c r="FY33" s="186"/>
      <c r="FZ33" s="187"/>
      <c r="GA33" s="188"/>
      <c r="GB33" s="188"/>
      <c r="GC33" s="188"/>
      <c r="GD33" s="188"/>
      <c r="GE33" s="188"/>
      <c r="GF33" s="189"/>
      <c r="GG33" s="186"/>
      <c r="GH33" s="187"/>
      <c r="GI33" s="188"/>
      <c r="GJ33" s="188"/>
      <c r="GK33" s="188"/>
      <c r="GL33" s="188"/>
      <c r="GM33" s="188"/>
      <c r="GN33" s="189"/>
      <c r="GO33" s="186"/>
      <c r="GP33" s="187"/>
      <c r="GQ33" s="188"/>
      <c r="GR33" s="188"/>
      <c r="GS33" s="188"/>
      <c r="GT33" s="188"/>
      <c r="GU33" s="188"/>
      <c r="GV33" s="189"/>
    </row>
    <row r="34" spans="1:204" x14ac:dyDescent="0.2">
      <c r="A34" s="190" t="s">
        <v>46</v>
      </c>
      <c r="B34" s="191"/>
      <c r="C34" s="191"/>
      <c r="D34" s="191"/>
      <c r="E34" s="17"/>
      <c r="F34" s="17"/>
      <c r="G34" s="17"/>
      <c r="H34" s="17"/>
      <c r="I34" s="17"/>
      <c r="J34" s="17"/>
      <c r="K34" s="17"/>
      <c r="L34" s="20"/>
      <c r="M34" s="192" t="str">
        <f>M11</f>
        <v>-</v>
      </c>
      <c r="N34" s="193"/>
      <c r="O34" s="194">
        <f>-O11</f>
        <v>-0.21004621337549739</v>
      </c>
      <c r="P34" s="194"/>
      <c r="Q34" s="194"/>
      <c r="R34" s="194">
        <f>-Q11</f>
        <v>-0.24848815594598295</v>
      </c>
      <c r="S34" s="194"/>
      <c r="T34" s="195"/>
      <c r="U34" s="192" t="str">
        <f>U11</f>
        <v>-</v>
      </c>
      <c r="V34" s="193"/>
      <c r="W34" s="194">
        <f>-W11</f>
        <v>-0.2100408968945961</v>
      </c>
      <c r="X34" s="194"/>
      <c r="Y34" s="194"/>
      <c r="Z34" s="194">
        <f>-Y11</f>
        <v>-0.22443199200439454</v>
      </c>
      <c r="AA34" s="194"/>
      <c r="AB34" s="195"/>
      <c r="AC34" s="192" t="str">
        <f>AC11</f>
        <v>-</v>
      </c>
      <c r="AD34" s="193"/>
      <c r="AE34" s="194">
        <f>-AE11</f>
        <v>-0.21054102695304047</v>
      </c>
      <c r="AF34" s="194"/>
      <c r="AG34" s="194"/>
      <c r="AH34" s="194">
        <f>-AG11</f>
        <v>-0.22443343386081935</v>
      </c>
      <c r="AI34" s="194"/>
      <c r="AJ34" s="195"/>
      <c r="AK34" s="192" t="str">
        <f>AK11</f>
        <v>-</v>
      </c>
      <c r="AL34" s="193"/>
      <c r="AM34" s="194">
        <f>-AM11</f>
        <v>-0.2100408968945961</v>
      </c>
      <c r="AN34" s="194"/>
      <c r="AO34" s="194"/>
      <c r="AP34" s="194">
        <f>-AO11</f>
        <v>-0.22443199200439454</v>
      </c>
      <c r="AQ34" s="194"/>
      <c r="AR34" s="195"/>
      <c r="AS34" s="192" t="str">
        <f>AS11</f>
        <v>-</v>
      </c>
      <c r="AT34" s="193"/>
      <c r="AU34" s="194">
        <f>-AU11</f>
        <v>-0.2100408968945961</v>
      </c>
      <c r="AV34" s="194"/>
      <c r="AW34" s="194"/>
      <c r="AX34" s="194">
        <f>-AW11</f>
        <v>-0.22443199200439454</v>
      </c>
      <c r="AY34" s="194"/>
      <c r="AZ34" s="195"/>
      <c r="BA34" s="192" t="str">
        <f>BA11</f>
        <v>-</v>
      </c>
      <c r="BB34" s="193"/>
      <c r="BC34" s="194">
        <f>-BC11</f>
        <v>-0.23404785314999377</v>
      </c>
      <c r="BD34" s="194"/>
      <c r="BE34" s="194"/>
      <c r="BF34" s="194">
        <f>-BE11</f>
        <v>-0.2245054320177412</v>
      </c>
      <c r="BG34" s="194"/>
      <c r="BH34" s="195"/>
      <c r="BI34" s="192" t="str">
        <f>BI11</f>
        <v>-</v>
      </c>
      <c r="BJ34" s="193"/>
      <c r="BK34" s="194">
        <f>-BK11</f>
        <v>-0.21004621337549739</v>
      </c>
      <c r="BL34" s="194"/>
      <c r="BM34" s="194"/>
      <c r="BN34" s="194">
        <f>-BM11</f>
        <v>-0.24848815594598295</v>
      </c>
      <c r="BO34" s="194"/>
      <c r="BP34" s="195"/>
      <c r="BQ34" s="192" t="str">
        <f>BQ11</f>
        <v>-</v>
      </c>
      <c r="BR34" s="193"/>
      <c r="BS34" s="194">
        <f>-BS11</f>
        <v>-0.23404785314999377</v>
      </c>
      <c r="BT34" s="194"/>
      <c r="BU34" s="194"/>
      <c r="BV34" s="194">
        <f>-BU11</f>
        <v>-0.2245054320177412</v>
      </c>
      <c r="BW34" s="194"/>
      <c r="BX34" s="195"/>
      <c r="BY34" s="192" t="str">
        <f>BY11</f>
        <v>-</v>
      </c>
      <c r="BZ34" s="193"/>
      <c r="CA34" s="194">
        <f>-CA11</f>
        <v>-0.23404785314999377</v>
      </c>
      <c r="CB34" s="194"/>
      <c r="CC34" s="194"/>
      <c r="CD34" s="194">
        <f>-CC11</f>
        <v>-0.2245054320177412</v>
      </c>
      <c r="CE34" s="194"/>
      <c r="CF34" s="195"/>
      <c r="CG34" s="192" t="str">
        <f>CG11</f>
        <v>-</v>
      </c>
      <c r="CH34" s="193"/>
      <c r="CI34" s="194">
        <f>-CI11</f>
        <v>-0.28206952099582777</v>
      </c>
      <c r="CJ34" s="194"/>
      <c r="CK34" s="194"/>
      <c r="CL34" s="194">
        <f>-CK11</f>
        <v>-0.24873439593551158</v>
      </c>
      <c r="CM34" s="194"/>
      <c r="CN34" s="195"/>
      <c r="CO34" s="192" t="str">
        <f>CO11</f>
        <v>-</v>
      </c>
      <c r="CP34" s="193"/>
      <c r="CQ34" s="194">
        <f>-CQ11</f>
        <v>-0.28206952099582777</v>
      </c>
      <c r="CR34" s="194"/>
      <c r="CS34" s="194"/>
      <c r="CT34" s="194">
        <f>-CS11</f>
        <v>-0.24873439593551158</v>
      </c>
      <c r="CU34" s="194"/>
      <c r="CV34" s="195"/>
      <c r="CW34" s="192" t="str">
        <f>CW11</f>
        <v>-</v>
      </c>
      <c r="CX34" s="193"/>
      <c r="CY34" s="194">
        <f>-CY11</f>
        <v>-0.28206420451492648</v>
      </c>
      <c r="CZ34" s="194"/>
      <c r="DA34" s="194"/>
      <c r="DB34" s="194">
        <f>-DA11</f>
        <v>-0.2246782319939232</v>
      </c>
      <c r="DC34" s="194"/>
      <c r="DD34" s="195"/>
      <c r="DE34" s="192" t="str">
        <f>DE11</f>
        <v>-</v>
      </c>
      <c r="DF34" s="193"/>
      <c r="DG34" s="194">
        <f>-DG11</f>
        <v>-0.25805561241944686</v>
      </c>
      <c r="DH34" s="194"/>
      <c r="DI34" s="194"/>
      <c r="DJ34" s="194">
        <f>-DI11</f>
        <v>-0.2245875119802761</v>
      </c>
      <c r="DK34" s="194"/>
      <c r="DL34" s="195"/>
      <c r="DM34" s="192" t="str">
        <f>DM11</f>
        <v>-</v>
      </c>
      <c r="DN34" s="193"/>
      <c r="DO34" s="194">
        <f>-DO11</f>
        <v>-0.28206420451492648</v>
      </c>
      <c r="DP34" s="194"/>
      <c r="DQ34" s="194"/>
      <c r="DR34" s="194">
        <f>-DQ11</f>
        <v>-0.2246782319939232</v>
      </c>
      <c r="DS34" s="194"/>
      <c r="DT34" s="195"/>
      <c r="DU34" s="192" t="str">
        <f>DU11</f>
        <v>-</v>
      </c>
      <c r="DV34" s="193"/>
      <c r="DW34" s="194">
        <f>-DW11</f>
        <v>-0.28206420451492648</v>
      </c>
      <c r="DX34" s="194"/>
      <c r="DY34" s="194"/>
      <c r="DZ34" s="194">
        <f>-DY11</f>
        <v>-0.2246782319939232</v>
      </c>
      <c r="EA34" s="194"/>
      <c r="EB34" s="195"/>
      <c r="EC34" s="192" t="str">
        <f>EC11</f>
        <v>-</v>
      </c>
      <c r="ED34" s="193"/>
      <c r="EE34" s="194">
        <f>-EE11</f>
        <v>-0.28206420451492648</v>
      </c>
      <c r="EF34" s="194"/>
      <c r="EG34" s="194"/>
      <c r="EH34" s="194">
        <f>-EG11</f>
        <v>-0.2246782319939232</v>
      </c>
      <c r="EI34" s="194"/>
      <c r="EJ34" s="195"/>
      <c r="EK34" s="192" t="str">
        <f>EK11</f>
        <v>-</v>
      </c>
      <c r="EL34" s="193"/>
      <c r="EM34" s="194">
        <f>-EM11</f>
        <v>-0.2580609289003481</v>
      </c>
      <c r="EN34" s="194"/>
      <c r="EO34" s="194"/>
      <c r="EP34" s="194">
        <f>-EO11</f>
        <v>-0.24864367592186451</v>
      </c>
      <c r="EQ34" s="194"/>
      <c r="ER34" s="195"/>
      <c r="ES34" s="192" t="str">
        <f>ES11</f>
        <v>-</v>
      </c>
      <c r="ET34" s="193"/>
      <c r="EU34" s="194">
        <f>-EU11</f>
        <v>-0.28206952099582777</v>
      </c>
      <c r="EV34" s="194"/>
      <c r="EW34" s="194"/>
      <c r="EX34" s="194">
        <f>-EW11</f>
        <v>-0.24873439593551158</v>
      </c>
      <c r="EY34" s="194"/>
      <c r="EZ34" s="195"/>
      <c r="FA34" s="192" t="str">
        <f>FA11</f>
        <v>-</v>
      </c>
      <c r="FB34" s="193"/>
      <c r="FC34" s="194">
        <f>-FC11</f>
        <v>-0.28206420451492648</v>
      </c>
      <c r="FD34" s="194"/>
      <c r="FE34" s="194"/>
      <c r="FF34" s="194">
        <f>-FE11</f>
        <v>-0.2246782319939232</v>
      </c>
      <c r="FG34" s="194"/>
      <c r="FH34" s="195"/>
      <c r="FI34" s="192" t="str">
        <f>FI11</f>
        <v>-</v>
      </c>
      <c r="FJ34" s="193"/>
      <c r="FK34" s="194">
        <f>-FK11</f>
        <v>-0.23404785314999377</v>
      </c>
      <c r="FL34" s="194"/>
      <c r="FM34" s="194"/>
      <c r="FN34" s="194">
        <f>-FM11</f>
        <v>-0.2245054320177412</v>
      </c>
      <c r="FO34" s="194"/>
      <c r="FP34" s="195"/>
      <c r="FQ34" s="192" t="str">
        <f>FQ11</f>
        <v>-</v>
      </c>
      <c r="FR34" s="193"/>
      <c r="FS34" s="194">
        <f>-FS11</f>
        <v>-0.2100408968945961</v>
      </c>
      <c r="FT34" s="194"/>
      <c r="FU34" s="194"/>
      <c r="FV34" s="194">
        <f>-FU11</f>
        <v>-0.22443199200439454</v>
      </c>
      <c r="FW34" s="194"/>
      <c r="FX34" s="195"/>
      <c r="FY34" s="192" t="str">
        <f>FY11</f>
        <v>-</v>
      </c>
      <c r="FZ34" s="193"/>
      <c r="GA34" s="194">
        <f>-GA11</f>
        <v>-0.2100408968945961</v>
      </c>
      <c r="GB34" s="194"/>
      <c r="GC34" s="194"/>
      <c r="GD34" s="194">
        <f>-GC11</f>
        <v>-0.22443199200439454</v>
      </c>
      <c r="GE34" s="194"/>
      <c r="GF34" s="195"/>
      <c r="GG34" s="192" t="str">
        <f>GG11</f>
        <v>-</v>
      </c>
      <c r="GH34" s="193"/>
      <c r="GI34" s="194">
        <f>-GI11</f>
        <v>-0.23405316963089504</v>
      </c>
      <c r="GJ34" s="194"/>
      <c r="GK34" s="194"/>
      <c r="GL34" s="194">
        <f>-GK11</f>
        <v>-0.24856159595932961</v>
      </c>
      <c r="GM34" s="194"/>
      <c r="GN34" s="195"/>
      <c r="GO34" s="192" t="str">
        <f>GO11</f>
        <v>-</v>
      </c>
      <c r="GP34" s="193"/>
      <c r="GQ34" s="194">
        <f>-GQ11</f>
        <v>-0.2100408968945961</v>
      </c>
      <c r="GR34" s="194"/>
      <c r="GS34" s="194"/>
      <c r="GT34" s="194">
        <f>-GS11</f>
        <v>-0.22443199200439454</v>
      </c>
      <c r="GU34" s="194"/>
      <c r="GV34" s="195"/>
    </row>
    <row r="35" spans="1:204" x14ac:dyDescent="0.2">
      <c r="A35" s="190" t="s">
        <v>134</v>
      </c>
      <c r="B35" s="191"/>
      <c r="C35" s="191"/>
      <c r="D35" s="191"/>
      <c r="E35" s="17"/>
      <c r="F35" s="17"/>
      <c r="G35" s="17"/>
      <c r="H35" s="17"/>
      <c r="I35" s="17"/>
      <c r="J35" s="17"/>
      <c r="K35" s="17"/>
      <c r="L35" s="20"/>
      <c r="M35" s="202"/>
      <c r="N35" s="203"/>
      <c r="O35" s="251" t="s">
        <v>17</v>
      </c>
      <c r="P35" s="251"/>
      <c r="Q35" s="251"/>
      <c r="R35" s="251" t="s">
        <v>17</v>
      </c>
      <c r="S35" s="251"/>
      <c r="T35" s="252"/>
      <c r="U35" s="202"/>
      <c r="V35" s="203"/>
      <c r="W35" s="251" t="s">
        <v>17</v>
      </c>
      <c r="X35" s="251"/>
      <c r="Y35" s="251"/>
      <c r="Z35" s="251" t="s">
        <v>17</v>
      </c>
      <c r="AA35" s="251"/>
      <c r="AB35" s="252"/>
      <c r="AC35" s="202"/>
      <c r="AD35" s="203"/>
      <c r="AE35" s="251" t="s">
        <v>17</v>
      </c>
      <c r="AF35" s="251"/>
      <c r="AG35" s="251"/>
      <c r="AH35" s="251" t="s">
        <v>17</v>
      </c>
      <c r="AI35" s="251"/>
      <c r="AJ35" s="252"/>
      <c r="AK35" s="202"/>
      <c r="AL35" s="203"/>
      <c r="AM35" s="251" t="s">
        <v>17</v>
      </c>
      <c r="AN35" s="251"/>
      <c r="AO35" s="251"/>
      <c r="AP35" s="251" t="s">
        <v>17</v>
      </c>
      <c r="AQ35" s="251"/>
      <c r="AR35" s="252"/>
      <c r="AS35" s="202"/>
      <c r="AT35" s="203"/>
      <c r="AU35" s="251" t="s">
        <v>17</v>
      </c>
      <c r="AV35" s="251"/>
      <c r="AW35" s="251"/>
      <c r="AX35" s="251" t="s">
        <v>17</v>
      </c>
      <c r="AY35" s="251"/>
      <c r="AZ35" s="252"/>
      <c r="BA35" s="202"/>
      <c r="BB35" s="203"/>
      <c r="BC35" s="251" t="s">
        <v>17</v>
      </c>
      <c r="BD35" s="251"/>
      <c r="BE35" s="251"/>
      <c r="BF35" s="251" t="s">
        <v>17</v>
      </c>
      <c r="BG35" s="251"/>
      <c r="BH35" s="252"/>
      <c r="BI35" s="202"/>
      <c r="BJ35" s="203"/>
      <c r="BK35" s="251" t="s">
        <v>17</v>
      </c>
      <c r="BL35" s="251"/>
      <c r="BM35" s="251"/>
      <c r="BN35" s="251" t="s">
        <v>17</v>
      </c>
      <c r="BO35" s="251"/>
      <c r="BP35" s="252"/>
      <c r="BQ35" s="202"/>
      <c r="BR35" s="203"/>
      <c r="BS35" s="251" t="s">
        <v>17</v>
      </c>
      <c r="BT35" s="251"/>
      <c r="BU35" s="251"/>
      <c r="BV35" s="251" t="s">
        <v>17</v>
      </c>
      <c r="BW35" s="251"/>
      <c r="BX35" s="252"/>
      <c r="BY35" s="202"/>
      <c r="BZ35" s="203"/>
      <c r="CA35" s="251" t="s">
        <v>17</v>
      </c>
      <c r="CB35" s="251"/>
      <c r="CC35" s="251"/>
      <c r="CD35" s="251" t="s">
        <v>17</v>
      </c>
      <c r="CE35" s="251"/>
      <c r="CF35" s="252"/>
      <c r="CG35" s="202"/>
      <c r="CH35" s="203"/>
      <c r="CI35" s="251" t="s">
        <v>17</v>
      </c>
      <c r="CJ35" s="251"/>
      <c r="CK35" s="251"/>
      <c r="CL35" s="251" t="s">
        <v>17</v>
      </c>
      <c r="CM35" s="251"/>
      <c r="CN35" s="252"/>
      <c r="CO35" s="202"/>
      <c r="CP35" s="203"/>
      <c r="CQ35" s="251" t="s">
        <v>17</v>
      </c>
      <c r="CR35" s="251"/>
      <c r="CS35" s="251"/>
      <c r="CT35" s="251" t="s">
        <v>17</v>
      </c>
      <c r="CU35" s="251"/>
      <c r="CV35" s="252"/>
      <c r="CW35" s="202"/>
      <c r="CX35" s="203"/>
      <c r="CY35" s="251" t="s">
        <v>17</v>
      </c>
      <c r="CZ35" s="251"/>
      <c r="DA35" s="251"/>
      <c r="DB35" s="251" t="s">
        <v>17</v>
      </c>
      <c r="DC35" s="251"/>
      <c r="DD35" s="252"/>
      <c r="DE35" s="202"/>
      <c r="DF35" s="203"/>
      <c r="DG35" s="251" t="s">
        <v>17</v>
      </c>
      <c r="DH35" s="251"/>
      <c r="DI35" s="251"/>
      <c r="DJ35" s="251" t="s">
        <v>17</v>
      </c>
      <c r="DK35" s="251"/>
      <c r="DL35" s="252"/>
      <c r="DM35" s="202"/>
      <c r="DN35" s="203"/>
      <c r="DO35" s="251" t="s">
        <v>17</v>
      </c>
      <c r="DP35" s="251"/>
      <c r="DQ35" s="251"/>
      <c r="DR35" s="251" t="s">
        <v>17</v>
      </c>
      <c r="DS35" s="251"/>
      <c r="DT35" s="252"/>
      <c r="DU35" s="202"/>
      <c r="DV35" s="203"/>
      <c r="DW35" s="251" t="s">
        <v>17</v>
      </c>
      <c r="DX35" s="251"/>
      <c r="DY35" s="251"/>
      <c r="DZ35" s="251" t="s">
        <v>17</v>
      </c>
      <c r="EA35" s="251"/>
      <c r="EB35" s="252"/>
      <c r="EC35" s="202"/>
      <c r="ED35" s="203"/>
      <c r="EE35" s="251" t="s">
        <v>17</v>
      </c>
      <c r="EF35" s="251"/>
      <c r="EG35" s="251"/>
      <c r="EH35" s="251" t="s">
        <v>17</v>
      </c>
      <c r="EI35" s="251"/>
      <c r="EJ35" s="252"/>
      <c r="EK35" s="202"/>
      <c r="EL35" s="203"/>
      <c r="EM35" s="251" t="s">
        <v>17</v>
      </c>
      <c r="EN35" s="251"/>
      <c r="EO35" s="251"/>
      <c r="EP35" s="251" t="s">
        <v>17</v>
      </c>
      <c r="EQ35" s="251"/>
      <c r="ER35" s="252"/>
      <c r="ES35" s="202"/>
      <c r="ET35" s="203"/>
      <c r="EU35" s="251" t="s">
        <v>17</v>
      </c>
      <c r="EV35" s="251"/>
      <c r="EW35" s="251"/>
      <c r="EX35" s="251" t="s">
        <v>17</v>
      </c>
      <c r="EY35" s="251"/>
      <c r="EZ35" s="252"/>
      <c r="FA35" s="202"/>
      <c r="FB35" s="203"/>
      <c r="FC35" s="251" t="s">
        <v>17</v>
      </c>
      <c r="FD35" s="251"/>
      <c r="FE35" s="251"/>
      <c r="FF35" s="251" t="s">
        <v>17</v>
      </c>
      <c r="FG35" s="251"/>
      <c r="FH35" s="252"/>
      <c r="FI35" s="202"/>
      <c r="FJ35" s="203"/>
      <c r="FK35" s="251" t="s">
        <v>17</v>
      </c>
      <c r="FL35" s="251"/>
      <c r="FM35" s="251"/>
      <c r="FN35" s="251" t="s">
        <v>17</v>
      </c>
      <c r="FO35" s="251"/>
      <c r="FP35" s="252"/>
      <c r="FQ35" s="202"/>
      <c r="FR35" s="203"/>
      <c r="FS35" s="251" t="s">
        <v>17</v>
      </c>
      <c r="FT35" s="251"/>
      <c r="FU35" s="251"/>
      <c r="FV35" s="251" t="s">
        <v>17</v>
      </c>
      <c r="FW35" s="251"/>
      <c r="FX35" s="252"/>
      <c r="FY35" s="202"/>
      <c r="FZ35" s="203"/>
      <c r="GA35" s="251" t="s">
        <v>17</v>
      </c>
      <c r="GB35" s="251"/>
      <c r="GC35" s="251"/>
      <c r="GD35" s="251" t="s">
        <v>17</v>
      </c>
      <c r="GE35" s="251"/>
      <c r="GF35" s="252"/>
      <c r="GG35" s="202"/>
      <c r="GH35" s="203"/>
      <c r="GI35" s="251" t="s">
        <v>17</v>
      </c>
      <c r="GJ35" s="251"/>
      <c r="GK35" s="251"/>
      <c r="GL35" s="251" t="s">
        <v>17</v>
      </c>
      <c r="GM35" s="251"/>
      <c r="GN35" s="252"/>
      <c r="GO35" s="202"/>
      <c r="GP35" s="203"/>
      <c r="GQ35" s="251" t="s">
        <v>17</v>
      </c>
      <c r="GR35" s="251"/>
      <c r="GS35" s="251"/>
      <c r="GT35" s="251" t="s">
        <v>17</v>
      </c>
      <c r="GU35" s="251"/>
      <c r="GV35" s="252"/>
    </row>
    <row r="36" spans="1:204" ht="13.5" thickBot="1" x14ac:dyDescent="0.25">
      <c r="A36" s="198" t="s">
        <v>52</v>
      </c>
      <c r="B36" s="199"/>
      <c r="C36" s="199"/>
      <c r="D36" s="199"/>
      <c r="E36" s="200"/>
      <c r="F36" s="200"/>
      <c r="G36" s="200"/>
      <c r="H36" s="200"/>
      <c r="I36" s="200"/>
      <c r="J36" s="200"/>
      <c r="K36" s="200"/>
      <c r="L36" s="201"/>
      <c r="M36" s="103"/>
      <c r="N36" s="197"/>
      <c r="O36" s="100">
        <f>SUM(O34:Q35)</f>
        <v>-0.21004621337549739</v>
      </c>
      <c r="P36" s="100"/>
      <c r="Q36" s="100"/>
      <c r="R36" s="100">
        <f>SUM(R34:T35)</f>
        <v>-0.24848815594598295</v>
      </c>
      <c r="S36" s="100"/>
      <c r="T36" s="196"/>
      <c r="U36" s="103"/>
      <c r="V36" s="197"/>
      <c r="W36" s="100">
        <f>SUM(W34:Y35)</f>
        <v>-0.2100408968945961</v>
      </c>
      <c r="X36" s="100"/>
      <c r="Y36" s="100"/>
      <c r="Z36" s="100">
        <f>SUM(Z34:AB35)</f>
        <v>-0.22443199200439454</v>
      </c>
      <c r="AA36" s="100"/>
      <c r="AB36" s="196"/>
      <c r="AC36" s="103"/>
      <c r="AD36" s="197"/>
      <c r="AE36" s="100">
        <f>SUM(AE34:AG35)</f>
        <v>-0.21054102695304047</v>
      </c>
      <c r="AF36" s="100"/>
      <c r="AG36" s="100"/>
      <c r="AH36" s="100">
        <f>SUM(AH34:AJ35)</f>
        <v>-0.22443343386081935</v>
      </c>
      <c r="AI36" s="100"/>
      <c r="AJ36" s="196"/>
      <c r="AK36" s="103"/>
      <c r="AL36" s="197"/>
      <c r="AM36" s="100">
        <f>SUM(AM34:AO35)</f>
        <v>-0.2100408968945961</v>
      </c>
      <c r="AN36" s="100"/>
      <c r="AO36" s="100"/>
      <c r="AP36" s="100">
        <f>SUM(AP34:AR35)</f>
        <v>-0.22443199200439454</v>
      </c>
      <c r="AQ36" s="100"/>
      <c r="AR36" s="196"/>
      <c r="AS36" s="103"/>
      <c r="AT36" s="197"/>
      <c r="AU36" s="100">
        <f>SUM(AU34:AW35)</f>
        <v>-0.2100408968945961</v>
      </c>
      <c r="AV36" s="100"/>
      <c r="AW36" s="100"/>
      <c r="AX36" s="100">
        <f>SUM(AX34:AZ35)</f>
        <v>-0.22443199200439454</v>
      </c>
      <c r="AY36" s="100"/>
      <c r="AZ36" s="196"/>
      <c r="BA36" s="103"/>
      <c r="BB36" s="197"/>
      <c r="BC36" s="100">
        <f>SUM(BC34:BE35)</f>
        <v>-0.23404785314999377</v>
      </c>
      <c r="BD36" s="100"/>
      <c r="BE36" s="100"/>
      <c r="BF36" s="100">
        <f>SUM(BF34:BH35)</f>
        <v>-0.2245054320177412</v>
      </c>
      <c r="BG36" s="100"/>
      <c r="BH36" s="196"/>
      <c r="BI36" s="103"/>
      <c r="BJ36" s="197"/>
      <c r="BK36" s="100">
        <f>SUM(BK34:BM35)</f>
        <v>-0.21004621337549739</v>
      </c>
      <c r="BL36" s="100"/>
      <c r="BM36" s="100"/>
      <c r="BN36" s="100">
        <f>SUM(BN34:BP35)</f>
        <v>-0.24848815594598295</v>
      </c>
      <c r="BO36" s="100"/>
      <c r="BP36" s="196"/>
      <c r="BQ36" s="103"/>
      <c r="BR36" s="197"/>
      <c r="BS36" s="100">
        <f>SUM(BS34:BU35)</f>
        <v>-0.23404785314999377</v>
      </c>
      <c r="BT36" s="100"/>
      <c r="BU36" s="100"/>
      <c r="BV36" s="100">
        <f>SUM(BV34:BX35)</f>
        <v>-0.2245054320177412</v>
      </c>
      <c r="BW36" s="100"/>
      <c r="BX36" s="196"/>
      <c r="BY36" s="103"/>
      <c r="BZ36" s="197"/>
      <c r="CA36" s="100">
        <f>SUM(CA34:CC35)</f>
        <v>-0.23404785314999377</v>
      </c>
      <c r="CB36" s="100"/>
      <c r="CC36" s="100"/>
      <c r="CD36" s="100">
        <f>SUM(CD34:CF35)</f>
        <v>-0.2245054320177412</v>
      </c>
      <c r="CE36" s="100"/>
      <c r="CF36" s="196"/>
      <c r="CG36" s="103"/>
      <c r="CH36" s="197"/>
      <c r="CI36" s="100">
        <f>SUM(CI34:CK35)</f>
        <v>-0.28206952099582777</v>
      </c>
      <c r="CJ36" s="100"/>
      <c r="CK36" s="100"/>
      <c r="CL36" s="100">
        <f>SUM(CL34:CN35)</f>
        <v>-0.24873439593551158</v>
      </c>
      <c r="CM36" s="100"/>
      <c r="CN36" s="196"/>
      <c r="CO36" s="103"/>
      <c r="CP36" s="197"/>
      <c r="CQ36" s="100">
        <f>SUM(CQ34:CS35)</f>
        <v>-0.28206952099582777</v>
      </c>
      <c r="CR36" s="100"/>
      <c r="CS36" s="100"/>
      <c r="CT36" s="100">
        <f>SUM(CT34:CV35)</f>
        <v>-0.24873439593551158</v>
      </c>
      <c r="CU36" s="100"/>
      <c r="CV36" s="196"/>
      <c r="CW36" s="103"/>
      <c r="CX36" s="197"/>
      <c r="CY36" s="100">
        <f>SUM(CY34:DA35)</f>
        <v>-0.28206420451492648</v>
      </c>
      <c r="CZ36" s="100"/>
      <c r="DA36" s="100"/>
      <c r="DB36" s="100">
        <f>SUM(DB34:DD35)</f>
        <v>-0.2246782319939232</v>
      </c>
      <c r="DC36" s="100"/>
      <c r="DD36" s="196"/>
      <c r="DE36" s="103"/>
      <c r="DF36" s="197"/>
      <c r="DG36" s="100">
        <f>SUM(DG34:DI35)</f>
        <v>-0.25805561241944686</v>
      </c>
      <c r="DH36" s="100"/>
      <c r="DI36" s="100"/>
      <c r="DJ36" s="100">
        <f>SUM(DJ34:DL35)</f>
        <v>-0.2245875119802761</v>
      </c>
      <c r="DK36" s="100"/>
      <c r="DL36" s="196"/>
      <c r="DM36" s="103"/>
      <c r="DN36" s="197"/>
      <c r="DO36" s="100">
        <f>SUM(DO34:DQ35)</f>
        <v>-0.28206420451492648</v>
      </c>
      <c r="DP36" s="100"/>
      <c r="DQ36" s="100"/>
      <c r="DR36" s="100">
        <f>SUM(DR34:DT35)</f>
        <v>-0.2246782319939232</v>
      </c>
      <c r="DS36" s="100"/>
      <c r="DT36" s="196"/>
      <c r="DU36" s="103"/>
      <c r="DV36" s="197"/>
      <c r="DW36" s="100">
        <f>SUM(DW34:DY35)</f>
        <v>-0.28206420451492648</v>
      </c>
      <c r="DX36" s="100"/>
      <c r="DY36" s="100"/>
      <c r="DZ36" s="100">
        <f>SUM(DZ34:EB35)</f>
        <v>-0.2246782319939232</v>
      </c>
      <c r="EA36" s="100"/>
      <c r="EB36" s="196"/>
      <c r="EC36" s="103"/>
      <c r="ED36" s="197"/>
      <c r="EE36" s="100">
        <f>SUM(EE34:EG35)</f>
        <v>-0.28206420451492648</v>
      </c>
      <c r="EF36" s="100"/>
      <c r="EG36" s="100"/>
      <c r="EH36" s="100">
        <f>SUM(EH34:EJ35)</f>
        <v>-0.2246782319939232</v>
      </c>
      <c r="EI36" s="100"/>
      <c r="EJ36" s="196"/>
      <c r="EK36" s="103"/>
      <c r="EL36" s="197"/>
      <c r="EM36" s="100">
        <f>SUM(EM34:EO35)</f>
        <v>-0.2580609289003481</v>
      </c>
      <c r="EN36" s="100"/>
      <c r="EO36" s="100"/>
      <c r="EP36" s="100">
        <f>SUM(EP34:ER35)</f>
        <v>-0.24864367592186451</v>
      </c>
      <c r="EQ36" s="100"/>
      <c r="ER36" s="196"/>
      <c r="ES36" s="103"/>
      <c r="ET36" s="197"/>
      <c r="EU36" s="100">
        <f>SUM(EU34:EW35)</f>
        <v>-0.28206952099582777</v>
      </c>
      <c r="EV36" s="100"/>
      <c r="EW36" s="100"/>
      <c r="EX36" s="100">
        <f>SUM(EX34:EZ35)</f>
        <v>-0.24873439593551158</v>
      </c>
      <c r="EY36" s="100"/>
      <c r="EZ36" s="196"/>
      <c r="FA36" s="103"/>
      <c r="FB36" s="197"/>
      <c r="FC36" s="100">
        <f>SUM(FC34:FE35)</f>
        <v>-0.28206420451492648</v>
      </c>
      <c r="FD36" s="100"/>
      <c r="FE36" s="100"/>
      <c r="FF36" s="100">
        <f>SUM(FF34:FH35)</f>
        <v>-0.2246782319939232</v>
      </c>
      <c r="FG36" s="100"/>
      <c r="FH36" s="196"/>
      <c r="FI36" s="103"/>
      <c r="FJ36" s="197"/>
      <c r="FK36" s="100">
        <f>SUM(FK34:FM35)</f>
        <v>-0.23404785314999377</v>
      </c>
      <c r="FL36" s="100"/>
      <c r="FM36" s="100"/>
      <c r="FN36" s="100">
        <f>SUM(FN34:FP35)</f>
        <v>-0.2245054320177412</v>
      </c>
      <c r="FO36" s="100"/>
      <c r="FP36" s="196"/>
      <c r="FQ36" s="103"/>
      <c r="FR36" s="197"/>
      <c r="FS36" s="100">
        <f>SUM(FS34:FU35)</f>
        <v>-0.2100408968945961</v>
      </c>
      <c r="FT36" s="100"/>
      <c r="FU36" s="100"/>
      <c r="FV36" s="100">
        <f>SUM(FV34:FX35)</f>
        <v>-0.22443199200439454</v>
      </c>
      <c r="FW36" s="100"/>
      <c r="FX36" s="196"/>
      <c r="FY36" s="103"/>
      <c r="FZ36" s="197"/>
      <c r="GA36" s="100">
        <f>SUM(GA34:GC35)</f>
        <v>-0.2100408968945961</v>
      </c>
      <c r="GB36" s="100"/>
      <c r="GC36" s="100"/>
      <c r="GD36" s="100">
        <f>SUM(GD34:GF35)</f>
        <v>-0.22443199200439454</v>
      </c>
      <c r="GE36" s="100"/>
      <c r="GF36" s="196"/>
      <c r="GG36" s="103"/>
      <c r="GH36" s="197"/>
      <c r="GI36" s="100">
        <f>SUM(GI34:GK35)</f>
        <v>-0.23405316963089504</v>
      </c>
      <c r="GJ36" s="100"/>
      <c r="GK36" s="100"/>
      <c r="GL36" s="100">
        <f>SUM(GL34:GN35)</f>
        <v>-0.24856159595932961</v>
      </c>
      <c r="GM36" s="100"/>
      <c r="GN36" s="196"/>
      <c r="GO36" s="103"/>
      <c r="GP36" s="197"/>
      <c r="GQ36" s="100">
        <f>SUM(GQ34:GS35)</f>
        <v>-0.2100408968945961</v>
      </c>
      <c r="GR36" s="100"/>
      <c r="GS36" s="100"/>
      <c r="GT36" s="100">
        <f>SUM(GT34:GV35)</f>
        <v>-0.22443199200439454</v>
      </c>
      <c r="GU36" s="100"/>
      <c r="GV36" s="196"/>
    </row>
    <row r="37" spans="1:204" x14ac:dyDescent="0.2">
      <c r="A37" s="182" t="s">
        <v>135</v>
      </c>
      <c r="B37" s="183"/>
      <c r="C37" s="183"/>
      <c r="D37" s="183"/>
      <c r="E37" s="184"/>
      <c r="F37" s="184"/>
      <c r="G37" s="184"/>
      <c r="H37" s="184"/>
      <c r="I37" s="184"/>
      <c r="J37" s="184"/>
      <c r="K37" s="184"/>
      <c r="L37" s="185"/>
      <c r="M37" s="186"/>
      <c r="N37" s="187"/>
      <c r="O37" s="188"/>
      <c r="P37" s="188"/>
      <c r="Q37" s="188"/>
      <c r="R37" s="188"/>
      <c r="S37" s="188"/>
      <c r="T37" s="189"/>
      <c r="U37" s="186"/>
      <c r="V37" s="187"/>
      <c r="W37" s="188"/>
      <c r="X37" s="188"/>
      <c r="Y37" s="188"/>
      <c r="Z37" s="188"/>
      <c r="AA37" s="188"/>
      <c r="AB37" s="189"/>
      <c r="AC37" s="186"/>
      <c r="AD37" s="187"/>
      <c r="AE37" s="188"/>
      <c r="AF37" s="188"/>
      <c r="AG37" s="188"/>
      <c r="AH37" s="188"/>
      <c r="AI37" s="188"/>
      <c r="AJ37" s="189"/>
      <c r="AK37" s="186"/>
      <c r="AL37" s="187"/>
      <c r="AM37" s="188"/>
      <c r="AN37" s="188"/>
      <c r="AO37" s="188"/>
      <c r="AP37" s="188"/>
      <c r="AQ37" s="188"/>
      <c r="AR37" s="189"/>
      <c r="AS37" s="186"/>
      <c r="AT37" s="187"/>
      <c r="AU37" s="188"/>
      <c r="AV37" s="188"/>
      <c r="AW37" s="188"/>
      <c r="AX37" s="188"/>
      <c r="AY37" s="188"/>
      <c r="AZ37" s="189"/>
      <c r="BA37" s="186"/>
      <c r="BB37" s="187"/>
      <c r="BC37" s="188"/>
      <c r="BD37" s="188"/>
      <c r="BE37" s="188"/>
      <c r="BF37" s="188"/>
      <c r="BG37" s="188"/>
      <c r="BH37" s="189"/>
      <c r="BI37" s="186"/>
      <c r="BJ37" s="187"/>
      <c r="BK37" s="188"/>
      <c r="BL37" s="188"/>
      <c r="BM37" s="188"/>
      <c r="BN37" s="188"/>
      <c r="BO37" s="188"/>
      <c r="BP37" s="189"/>
      <c r="BQ37" s="186"/>
      <c r="BR37" s="187"/>
      <c r="BS37" s="188"/>
      <c r="BT37" s="188"/>
      <c r="BU37" s="188"/>
      <c r="BV37" s="188"/>
      <c r="BW37" s="188"/>
      <c r="BX37" s="189"/>
      <c r="BY37" s="186"/>
      <c r="BZ37" s="187"/>
      <c r="CA37" s="188"/>
      <c r="CB37" s="188"/>
      <c r="CC37" s="188"/>
      <c r="CD37" s="188"/>
      <c r="CE37" s="188"/>
      <c r="CF37" s="189"/>
      <c r="CG37" s="186"/>
      <c r="CH37" s="187"/>
      <c r="CI37" s="188"/>
      <c r="CJ37" s="188"/>
      <c r="CK37" s="188"/>
      <c r="CL37" s="188"/>
      <c r="CM37" s="188"/>
      <c r="CN37" s="189"/>
      <c r="CO37" s="186"/>
      <c r="CP37" s="187"/>
      <c r="CQ37" s="188"/>
      <c r="CR37" s="188"/>
      <c r="CS37" s="188"/>
      <c r="CT37" s="188"/>
      <c r="CU37" s="188"/>
      <c r="CV37" s="189"/>
      <c r="CW37" s="186"/>
      <c r="CX37" s="187"/>
      <c r="CY37" s="188"/>
      <c r="CZ37" s="188"/>
      <c r="DA37" s="188"/>
      <c r="DB37" s="188"/>
      <c r="DC37" s="188"/>
      <c r="DD37" s="189"/>
      <c r="DE37" s="186"/>
      <c r="DF37" s="187"/>
      <c r="DG37" s="188"/>
      <c r="DH37" s="188"/>
      <c r="DI37" s="188"/>
      <c r="DJ37" s="188"/>
      <c r="DK37" s="188"/>
      <c r="DL37" s="189"/>
      <c r="DM37" s="186"/>
      <c r="DN37" s="187"/>
      <c r="DO37" s="188"/>
      <c r="DP37" s="188"/>
      <c r="DQ37" s="188"/>
      <c r="DR37" s="188"/>
      <c r="DS37" s="188"/>
      <c r="DT37" s="189"/>
      <c r="DU37" s="186"/>
      <c r="DV37" s="187"/>
      <c r="DW37" s="188"/>
      <c r="DX37" s="188"/>
      <c r="DY37" s="188"/>
      <c r="DZ37" s="188"/>
      <c r="EA37" s="188"/>
      <c r="EB37" s="189"/>
      <c r="EC37" s="186"/>
      <c r="ED37" s="187"/>
      <c r="EE37" s="188"/>
      <c r="EF37" s="188"/>
      <c r="EG37" s="188"/>
      <c r="EH37" s="188"/>
      <c r="EI37" s="188"/>
      <c r="EJ37" s="189"/>
      <c r="EK37" s="186"/>
      <c r="EL37" s="187"/>
      <c r="EM37" s="188"/>
      <c r="EN37" s="188"/>
      <c r="EO37" s="188"/>
      <c r="EP37" s="188"/>
      <c r="EQ37" s="188"/>
      <c r="ER37" s="189"/>
      <c r="ES37" s="186"/>
      <c r="ET37" s="187"/>
      <c r="EU37" s="188"/>
      <c r="EV37" s="188"/>
      <c r="EW37" s="188"/>
      <c r="EX37" s="188"/>
      <c r="EY37" s="188"/>
      <c r="EZ37" s="189"/>
      <c r="FA37" s="186"/>
      <c r="FB37" s="187"/>
      <c r="FC37" s="188"/>
      <c r="FD37" s="188"/>
      <c r="FE37" s="188"/>
      <c r="FF37" s="188"/>
      <c r="FG37" s="188"/>
      <c r="FH37" s="189"/>
      <c r="FI37" s="186"/>
      <c r="FJ37" s="187"/>
      <c r="FK37" s="188"/>
      <c r="FL37" s="188"/>
      <c r="FM37" s="188"/>
      <c r="FN37" s="188"/>
      <c r="FO37" s="188"/>
      <c r="FP37" s="189"/>
      <c r="FQ37" s="186"/>
      <c r="FR37" s="187"/>
      <c r="FS37" s="188"/>
      <c r="FT37" s="188"/>
      <c r="FU37" s="188"/>
      <c r="FV37" s="188"/>
      <c r="FW37" s="188"/>
      <c r="FX37" s="189"/>
      <c r="FY37" s="186"/>
      <c r="FZ37" s="187"/>
      <c r="GA37" s="188"/>
      <c r="GB37" s="188"/>
      <c r="GC37" s="188"/>
      <c r="GD37" s="188"/>
      <c r="GE37" s="188"/>
      <c r="GF37" s="189"/>
      <c r="GG37" s="186"/>
      <c r="GH37" s="187"/>
      <c r="GI37" s="188"/>
      <c r="GJ37" s="188"/>
      <c r="GK37" s="188"/>
      <c r="GL37" s="188"/>
      <c r="GM37" s="188"/>
      <c r="GN37" s="189"/>
      <c r="GO37" s="186"/>
      <c r="GP37" s="187"/>
      <c r="GQ37" s="188"/>
      <c r="GR37" s="188"/>
      <c r="GS37" s="188"/>
      <c r="GT37" s="188"/>
      <c r="GU37" s="188"/>
      <c r="GV37" s="189"/>
    </row>
    <row r="38" spans="1:204" x14ac:dyDescent="0.2">
      <c r="A38" s="190" t="s">
        <v>136</v>
      </c>
      <c r="B38" s="191"/>
      <c r="C38" s="191"/>
      <c r="D38" s="191"/>
      <c r="E38" s="17"/>
      <c r="F38" s="17"/>
      <c r="G38" s="17"/>
      <c r="H38" s="17"/>
      <c r="I38" s="17"/>
      <c r="J38" s="17"/>
      <c r="K38" s="17"/>
      <c r="L38" s="20"/>
      <c r="M38" s="192" t="str">
        <f>M14</f>
        <v>-</v>
      </c>
      <c r="N38" s="193"/>
      <c r="O38" s="194">
        <f>-O14</f>
        <v>-0.30609200282703447</v>
      </c>
      <c r="P38" s="194"/>
      <c r="Q38" s="194"/>
      <c r="R38" s="194">
        <f>-Q14</f>
        <v>-0.29697200377929212</v>
      </c>
      <c r="S38" s="194"/>
      <c r="T38" s="195"/>
      <c r="U38" s="192" t="str">
        <f>U14</f>
        <v>-</v>
      </c>
      <c r="V38" s="193"/>
      <c r="W38" s="194">
        <f>-W14</f>
        <v>-0.30609200282703447</v>
      </c>
      <c r="X38" s="194"/>
      <c r="Y38" s="194"/>
      <c r="Z38" s="194">
        <f>-Y14</f>
        <v>-0.29697200377929212</v>
      </c>
      <c r="AA38" s="194"/>
      <c r="AB38" s="195"/>
      <c r="AC38" s="192" t="str">
        <f>AC14</f>
        <v>-</v>
      </c>
      <c r="AD38" s="193"/>
      <c r="AE38" s="194">
        <f>-AE14</f>
        <v>-0.30609200282703447</v>
      </c>
      <c r="AF38" s="194"/>
      <c r="AG38" s="194"/>
      <c r="AH38" s="194">
        <f>-AG14</f>
        <v>-0.29697200377929212</v>
      </c>
      <c r="AI38" s="194"/>
      <c r="AJ38" s="195"/>
      <c r="AK38" s="192" t="str">
        <f>AK14</f>
        <v>-</v>
      </c>
      <c r="AL38" s="193"/>
      <c r="AM38" s="194">
        <f>-AM14</f>
        <v>-0.30609200282703447</v>
      </c>
      <c r="AN38" s="194"/>
      <c r="AO38" s="194"/>
      <c r="AP38" s="194">
        <f>-AO14</f>
        <v>-0.29697200377929212</v>
      </c>
      <c r="AQ38" s="194"/>
      <c r="AR38" s="195"/>
      <c r="AS38" s="192" t="str">
        <f>AS14</f>
        <v>-</v>
      </c>
      <c r="AT38" s="193"/>
      <c r="AU38" s="194">
        <f>-AU14</f>
        <v>-0.30609200282703447</v>
      </c>
      <c r="AV38" s="194"/>
      <c r="AW38" s="194"/>
      <c r="AX38" s="194">
        <f>-AW14</f>
        <v>-0.29697200377929212</v>
      </c>
      <c r="AY38" s="194"/>
      <c r="AZ38" s="195"/>
      <c r="BA38" s="192" t="str">
        <f>BA14</f>
        <v>-</v>
      </c>
      <c r="BB38" s="193"/>
      <c r="BC38" s="194">
        <f>-BC14</f>
        <v>-0.3060997730637422</v>
      </c>
      <c r="BD38" s="194"/>
      <c r="BE38" s="194"/>
      <c r="BF38" s="194">
        <f>-BE14</f>
        <v>-0.32105407277457237</v>
      </c>
      <c r="BG38" s="194"/>
      <c r="BH38" s="195"/>
      <c r="BI38" s="192" t="str">
        <f>BI14</f>
        <v>-</v>
      </c>
      <c r="BJ38" s="193"/>
      <c r="BK38" s="194">
        <f>-BK14</f>
        <v>-0.33011001590706684</v>
      </c>
      <c r="BL38" s="194"/>
      <c r="BM38" s="194"/>
      <c r="BN38" s="194">
        <f>-BM14</f>
        <v>-0.32116207285825732</v>
      </c>
      <c r="BO38" s="194"/>
      <c r="BP38" s="195"/>
      <c r="BQ38" s="192" t="str">
        <f>BQ14</f>
        <v>-</v>
      </c>
      <c r="BR38" s="193"/>
      <c r="BS38" s="194">
        <f>-BS14</f>
        <v>-0.33011001590706684</v>
      </c>
      <c r="BT38" s="194"/>
      <c r="BU38" s="194"/>
      <c r="BV38" s="194">
        <f>-BU14</f>
        <v>-0.32116207285825732</v>
      </c>
      <c r="BW38" s="194"/>
      <c r="BX38" s="195"/>
      <c r="BY38" s="192" t="str">
        <f>BY14</f>
        <v>-</v>
      </c>
      <c r="BZ38" s="193"/>
      <c r="CA38" s="194">
        <f>-CA14</f>
        <v>-0.35411327661845271</v>
      </c>
      <c r="CB38" s="194"/>
      <c r="CC38" s="194"/>
      <c r="CD38" s="194">
        <f>-CC14</f>
        <v>-0.29719664381001948</v>
      </c>
      <c r="CE38" s="194"/>
      <c r="CF38" s="195"/>
      <c r="CG38" s="192" t="str">
        <f>CG14</f>
        <v>-</v>
      </c>
      <c r="CH38" s="193"/>
      <c r="CI38" s="194">
        <f>-CI14</f>
        <v>-0.35412104685516038</v>
      </c>
      <c r="CJ38" s="194"/>
      <c r="CK38" s="194"/>
      <c r="CL38" s="194">
        <f>-CK14</f>
        <v>-0.32127871280529974</v>
      </c>
      <c r="CM38" s="194"/>
      <c r="CN38" s="195"/>
      <c r="CO38" s="192" t="str">
        <f>CO14</f>
        <v>-</v>
      </c>
      <c r="CP38" s="193"/>
      <c r="CQ38" s="194">
        <f>-CQ14</f>
        <v>-0.35412104685516038</v>
      </c>
      <c r="CR38" s="194"/>
      <c r="CS38" s="194"/>
      <c r="CT38" s="194">
        <f>-CS14</f>
        <v>-0.32127871280529974</v>
      </c>
      <c r="CU38" s="194"/>
      <c r="CV38" s="195"/>
      <c r="CW38" s="192" t="str">
        <f>CW14</f>
        <v>-</v>
      </c>
      <c r="CX38" s="193"/>
      <c r="CY38" s="194">
        <f>-CY14</f>
        <v>-0.33011001590706684</v>
      </c>
      <c r="CZ38" s="194"/>
      <c r="DA38" s="194"/>
      <c r="DB38" s="194">
        <f>-DA14</f>
        <v>-0.32116207285825732</v>
      </c>
      <c r="DC38" s="194"/>
      <c r="DD38" s="195"/>
      <c r="DE38" s="192" t="str">
        <f>DE14</f>
        <v>-</v>
      </c>
      <c r="DF38" s="193"/>
      <c r="DG38" s="194">
        <f>-DG14</f>
        <v>-0.33011001590706684</v>
      </c>
      <c r="DH38" s="194"/>
      <c r="DI38" s="194"/>
      <c r="DJ38" s="194">
        <f>-DI14</f>
        <v>-0.32116207285825732</v>
      </c>
      <c r="DK38" s="194"/>
      <c r="DL38" s="195"/>
      <c r="DM38" s="192" t="str">
        <f>DM14</f>
        <v>-</v>
      </c>
      <c r="DN38" s="193"/>
      <c r="DO38" s="194">
        <f>-DO14</f>
        <v>-0.35412104685516038</v>
      </c>
      <c r="DP38" s="194"/>
      <c r="DQ38" s="194"/>
      <c r="DR38" s="194">
        <f>-DQ14</f>
        <v>-0.32127871280529974</v>
      </c>
      <c r="DS38" s="194"/>
      <c r="DT38" s="195"/>
      <c r="DU38" s="192" t="str">
        <f>DU14</f>
        <v>-</v>
      </c>
      <c r="DV38" s="193"/>
      <c r="DW38" s="194">
        <f>-DW14</f>
        <v>-0.3541296350167335</v>
      </c>
      <c r="DX38" s="194"/>
      <c r="DY38" s="194"/>
      <c r="DZ38" s="194">
        <f>-DY14</f>
        <v>-0.34536943675285342</v>
      </c>
      <c r="EA38" s="194"/>
      <c r="EB38" s="195"/>
      <c r="EC38" s="192" t="str">
        <f>EC14</f>
        <v>-</v>
      </c>
      <c r="ED38" s="193"/>
      <c r="EE38" s="194">
        <f>-EE14</f>
        <v>-0.33011001590706684</v>
      </c>
      <c r="EF38" s="194"/>
      <c r="EG38" s="194"/>
      <c r="EH38" s="194">
        <f>-EG14</f>
        <v>-0.32116207285825732</v>
      </c>
      <c r="EI38" s="194"/>
      <c r="EJ38" s="195"/>
      <c r="EK38" s="192" t="str">
        <f>EK14</f>
        <v>-</v>
      </c>
      <c r="EL38" s="193"/>
      <c r="EM38" s="194">
        <f>-EM14</f>
        <v>-0.3060997730637422</v>
      </c>
      <c r="EN38" s="194"/>
      <c r="EO38" s="194"/>
      <c r="EP38" s="194">
        <f>-EO14</f>
        <v>-0.32105407277457237</v>
      </c>
      <c r="EQ38" s="194"/>
      <c r="ER38" s="195"/>
      <c r="ES38" s="192" t="str">
        <f>ES14</f>
        <v>-</v>
      </c>
      <c r="ET38" s="193"/>
      <c r="EU38" s="194">
        <f>-EU14</f>
        <v>-0.30609200282703447</v>
      </c>
      <c r="EV38" s="194"/>
      <c r="EW38" s="194"/>
      <c r="EX38" s="194">
        <f>-EW14</f>
        <v>-0.29697200377929212</v>
      </c>
      <c r="EY38" s="194"/>
      <c r="EZ38" s="195"/>
      <c r="FA38" s="192" t="str">
        <f>FA14</f>
        <v>-</v>
      </c>
      <c r="FB38" s="193"/>
      <c r="FC38" s="194">
        <f>-FC14</f>
        <v>-0.30609200282703447</v>
      </c>
      <c r="FD38" s="194"/>
      <c r="FE38" s="194"/>
      <c r="FF38" s="194">
        <f>-FE14</f>
        <v>-0.29697200377929212</v>
      </c>
      <c r="FG38" s="194"/>
      <c r="FH38" s="195"/>
      <c r="FI38" s="192" t="str">
        <f>FI14</f>
        <v>-</v>
      </c>
      <c r="FJ38" s="193"/>
      <c r="FK38" s="194">
        <f>-FK14</f>
        <v>-0.30609200282703447</v>
      </c>
      <c r="FL38" s="194"/>
      <c r="FM38" s="194"/>
      <c r="FN38" s="194">
        <f>-FM14</f>
        <v>-0.29697200377929212</v>
      </c>
      <c r="FO38" s="194"/>
      <c r="FP38" s="195"/>
      <c r="FQ38" s="192" t="str">
        <f>FQ14</f>
        <v>-</v>
      </c>
      <c r="FR38" s="193"/>
      <c r="FS38" s="194">
        <f>-FS14</f>
        <v>-0.3060997730637422</v>
      </c>
      <c r="FT38" s="194"/>
      <c r="FU38" s="194"/>
      <c r="FV38" s="194">
        <f>-FU14</f>
        <v>-0.32105407277457237</v>
      </c>
      <c r="FW38" s="194"/>
      <c r="FX38" s="195"/>
      <c r="FY38" s="192" t="str">
        <f>FY14</f>
        <v>-</v>
      </c>
      <c r="FZ38" s="193"/>
      <c r="GA38" s="194">
        <f>-GA14</f>
        <v>-0.30609200282703447</v>
      </c>
      <c r="GB38" s="194"/>
      <c r="GC38" s="194"/>
      <c r="GD38" s="194">
        <f>-GC14</f>
        <v>-0.29697200377929212</v>
      </c>
      <c r="GE38" s="194"/>
      <c r="GF38" s="195"/>
      <c r="GG38" s="192" t="str">
        <f>GG14</f>
        <v>-</v>
      </c>
      <c r="GH38" s="193"/>
      <c r="GI38" s="194">
        <f>-GI14</f>
        <v>-0.30609200282703447</v>
      </c>
      <c r="GJ38" s="194"/>
      <c r="GK38" s="194"/>
      <c r="GL38" s="194">
        <f>-GK14</f>
        <v>-0.29697200377929212</v>
      </c>
      <c r="GM38" s="194"/>
      <c r="GN38" s="195"/>
      <c r="GO38" s="192" t="str">
        <f>GO14</f>
        <v>-</v>
      </c>
      <c r="GP38" s="193"/>
      <c r="GQ38" s="194">
        <f>-GQ14</f>
        <v>-0.33010224567035912</v>
      </c>
      <c r="GR38" s="194"/>
      <c r="GS38" s="194"/>
      <c r="GT38" s="194">
        <f>-GS14</f>
        <v>-0.297080003862977</v>
      </c>
      <c r="GU38" s="194"/>
      <c r="GV38" s="195"/>
    </row>
    <row r="39" spans="1:204" x14ac:dyDescent="0.2">
      <c r="A39" s="190" t="s">
        <v>137</v>
      </c>
      <c r="B39" s="191"/>
      <c r="C39" s="191"/>
      <c r="D39" s="191"/>
      <c r="E39" s="17"/>
      <c r="F39" s="17"/>
      <c r="G39" s="17"/>
      <c r="H39" s="17"/>
      <c r="I39" s="17"/>
      <c r="J39" s="17"/>
      <c r="K39" s="17"/>
      <c r="L39" s="20"/>
      <c r="M39" s="202"/>
      <c r="N39" s="203"/>
      <c r="O39" s="251" t="s">
        <v>17</v>
      </c>
      <c r="P39" s="251"/>
      <c r="Q39" s="251"/>
      <c r="R39" s="251" t="s">
        <v>17</v>
      </c>
      <c r="S39" s="251"/>
      <c r="T39" s="252"/>
      <c r="U39" s="202"/>
      <c r="V39" s="203"/>
      <c r="W39" s="251" t="s">
        <v>17</v>
      </c>
      <c r="X39" s="251"/>
      <c r="Y39" s="251"/>
      <c r="Z39" s="251" t="s">
        <v>17</v>
      </c>
      <c r="AA39" s="251"/>
      <c r="AB39" s="252"/>
      <c r="AC39" s="202"/>
      <c r="AD39" s="203"/>
      <c r="AE39" s="251" t="s">
        <v>17</v>
      </c>
      <c r="AF39" s="251"/>
      <c r="AG39" s="251"/>
      <c r="AH39" s="251" t="s">
        <v>17</v>
      </c>
      <c r="AI39" s="251"/>
      <c r="AJ39" s="252"/>
      <c r="AK39" s="202"/>
      <c r="AL39" s="203"/>
      <c r="AM39" s="251" t="s">
        <v>17</v>
      </c>
      <c r="AN39" s="251"/>
      <c r="AO39" s="251"/>
      <c r="AP39" s="251" t="s">
        <v>17</v>
      </c>
      <c r="AQ39" s="251"/>
      <c r="AR39" s="252"/>
      <c r="AS39" s="202"/>
      <c r="AT39" s="203"/>
      <c r="AU39" s="251" t="s">
        <v>17</v>
      </c>
      <c r="AV39" s="251"/>
      <c r="AW39" s="251"/>
      <c r="AX39" s="251" t="s">
        <v>17</v>
      </c>
      <c r="AY39" s="251"/>
      <c r="AZ39" s="252"/>
      <c r="BA39" s="202"/>
      <c r="BB39" s="203"/>
      <c r="BC39" s="251" t="s">
        <v>17</v>
      </c>
      <c r="BD39" s="251"/>
      <c r="BE39" s="251"/>
      <c r="BF39" s="251" t="s">
        <v>17</v>
      </c>
      <c r="BG39" s="251"/>
      <c r="BH39" s="252"/>
      <c r="BI39" s="202"/>
      <c r="BJ39" s="203"/>
      <c r="BK39" s="251" t="s">
        <v>17</v>
      </c>
      <c r="BL39" s="251"/>
      <c r="BM39" s="251"/>
      <c r="BN39" s="251" t="s">
        <v>17</v>
      </c>
      <c r="BO39" s="251"/>
      <c r="BP39" s="252"/>
      <c r="BQ39" s="202"/>
      <c r="BR39" s="203"/>
      <c r="BS39" s="251" t="s">
        <v>17</v>
      </c>
      <c r="BT39" s="251"/>
      <c r="BU39" s="251"/>
      <c r="BV39" s="251" t="s">
        <v>17</v>
      </c>
      <c r="BW39" s="251"/>
      <c r="BX39" s="252"/>
      <c r="BY39" s="202"/>
      <c r="BZ39" s="203"/>
      <c r="CA39" s="251" t="s">
        <v>17</v>
      </c>
      <c r="CB39" s="251"/>
      <c r="CC39" s="251"/>
      <c r="CD39" s="251" t="s">
        <v>17</v>
      </c>
      <c r="CE39" s="251"/>
      <c r="CF39" s="252"/>
      <c r="CG39" s="202"/>
      <c r="CH39" s="203"/>
      <c r="CI39" s="251" t="s">
        <v>17</v>
      </c>
      <c r="CJ39" s="251"/>
      <c r="CK39" s="251"/>
      <c r="CL39" s="251" t="s">
        <v>17</v>
      </c>
      <c r="CM39" s="251"/>
      <c r="CN39" s="252"/>
      <c r="CO39" s="202"/>
      <c r="CP39" s="203"/>
      <c r="CQ39" s="251" t="s">
        <v>17</v>
      </c>
      <c r="CR39" s="251"/>
      <c r="CS39" s="251"/>
      <c r="CT39" s="251" t="s">
        <v>17</v>
      </c>
      <c r="CU39" s="251"/>
      <c r="CV39" s="252"/>
      <c r="CW39" s="202"/>
      <c r="CX39" s="203"/>
      <c r="CY39" s="251" t="s">
        <v>17</v>
      </c>
      <c r="CZ39" s="251"/>
      <c r="DA39" s="251"/>
      <c r="DB39" s="251" t="s">
        <v>17</v>
      </c>
      <c r="DC39" s="251"/>
      <c r="DD39" s="252"/>
      <c r="DE39" s="202"/>
      <c r="DF39" s="203"/>
      <c r="DG39" s="251" t="s">
        <v>17</v>
      </c>
      <c r="DH39" s="251"/>
      <c r="DI39" s="251"/>
      <c r="DJ39" s="251" t="s">
        <v>17</v>
      </c>
      <c r="DK39" s="251"/>
      <c r="DL39" s="252"/>
      <c r="DM39" s="202"/>
      <c r="DN39" s="203"/>
      <c r="DO39" s="251" t="s">
        <v>17</v>
      </c>
      <c r="DP39" s="251"/>
      <c r="DQ39" s="251"/>
      <c r="DR39" s="251" t="s">
        <v>17</v>
      </c>
      <c r="DS39" s="251"/>
      <c r="DT39" s="252"/>
      <c r="DU39" s="202"/>
      <c r="DV39" s="203"/>
      <c r="DW39" s="251" t="s">
        <v>17</v>
      </c>
      <c r="DX39" s="251"/>
      <c r="DY39" s="251"/>
      <c r="DZ39" s="251" t="s">
        <v>17</v>
      </c>
      <c r="EA39" s="251"/>
      <c r="EB39" s="252"/>
      <c r="EC39" s="202"/>
      <c r="ED39" s="203"/>
      <c r="EE39" s="251" t="s">
        <v>17</v>
      </c>
      <c r="EF39" s="251"/>
      <c r="EG39" s="251"/>
      <c r="EH39" s="251" t="s">
        <v>17</v>
      </c>
      <c r="EI39" s="251"/>
      <c r="EJ39" s="252"/>
      <c r="EK39" s="202"/>
      <c r="EL39" s="203"/>
      <c r="EM39" s="251" t="s">
        <v>17</v>
      </c>
      <c r="EN39" s="251"/>
      <c r="EO39" s="251"/>
      <c r="EP39" s="251" t="s">
        <v>17</v>
      </c>
      <c r="EQ39" s="251"/>
      <c r="ER39" s="252"/>
      <c r="ES39" s="202"/>
      <c r="ET39" s="203"/>
      <c r="EU39" s="251" t="s">
        <v>17</v>
      </c>
      <c r="EV39" s="251"/>
      <c r="EW39" s="251"/>
      <c r="EX39" s="251" t="s">
        <v>17</v>
      </c>
      <c r="EY39" s="251"/>
      <c r="EZ39" s="252"/>
      <c r="FA39" s="202"/>
      <c r="FB39" s="203"/>
      <c r="FC39" s="251" t="s">
        <v>17</v>
      </c>
      <c r="FD39" s="251"/>
      <c r="FE39" s="251"/>
      <c r="FF39" s="251" t="s">
        <v>17</v>
      </c>
      <c r="FG39" s="251"/>
      <c r="FH39" s="252"/>
      <c r="FI39" s="202"/>
      <c r="FJ39" s="203"/>
      <c r="FK39" s="251" t="s">
        <v>17</v>
      </c>
      <c r="FL39" s="251"/>
      <c r="FM39" s="251"/>
      <c r="FN39" s="251" t="s">
        <v>17</v>
      </c>
      <c r="FO39" s="251"/>
      <c r="FP39" s="252"/>
      <c r="FQ39" s="202"/>
      <c r="FR39" s="203"/>
      <c r="FS39" s="251" t="s">
        <v>17</v>
      </c>
      <c r="FT39" s="251"/>
      <c r="FU39" s="251"/>
      <c r="FV39" s="251" t="s">
        <v>17</v>
      </c>
      <c r="FW39" s="251"/>
      <c r="FX39" s="252"/>
      <c r="FY39" s="202"/>
      <c r="FZ39" s="203"/>
      <c r="GA39" s="251" t="s">
        <v>17</v>
      </c>
      <c r="GB39" s="251"/>
      <c r="GC39" s="251"/>
      <c r="GD39" s="251" t="s">
        <v>17</v>
      </c>
      <c r="GE39" s="251"/>
      <c r="GF39" s="252"/>
      <c r="GG39" s="202"/>
      <c r="GH39" s="203"/>
      <c r="GI39" s="251" t="s">
        <v>17</v>
      </c>
      <c r="GJ39" s="251"/>
      <c r="GK39" s="251"/>
      <c r="GL39" s="251" t="s">
        <v>17</v>
      </c>
      <c r="GM39" s="251"/>
      <c r="GN39" s="252"/>
      <c r="GO39" s="202"/>
      <c r="GP39" s="203"/>
      <c r="GQ39" s="251" t="s">
        <v>17</v>
      </c>
      <c r="GR39" s="251"/>
      <c r="GS39" s="251"/>
      <c r="GT39" s="251" t="s">
        <v>17</v>
      </c>
      <c r="GU39" s="251"/>
      <c r="GV39" s="252"/>
    </row>
    <row r="40" spans="1:204" ht="13.5" thickBot="1" x14ac:dyDescent="0.25">
      <c r="A40" s="209" t="s">
        <v>138</v>
      </c>
      <c r="B40" s="210"/>
      <c r="C40" s="210"/>
      <c r="D40" s="210"/>
      <c r="E40" s="211"/>
      <c r="F40" s="211"/>
      <c r="G40" s="211"/>
      <c r="H40" s="211"/>
      <c r="I40" s="211"/>
      <c r="J40" s="211"/>
      <c r="K40" s="211"/>
      <c r="L40" s="212"/>
      <c r="M40" s="207"/>
      <c r="N40" s="208"/>
      <c r="O40" s="205">
        <f>SUM(O38:Q39)</f>
        <v>-0.30609200282703447</v>
      </c>
      <c r="P40" s="205"/>
      <c r="Q40" s="205"/>
      <c r="R40" s="205">
        <f>SUM(R38:T39)</f>
        <v>-0.29697200377929212</v>
      </c>
      <c r="S40" s="205"/>
      <c r="T40" s="206"/>
      <c r="U40" s="207"/>
      <c r="V40" s="208"/>
      <c r="W40" s="205">
        <f>SUM(W38:Y39)</f>
        <v>-0.30609200282703447</v>
      </c>
      <c r="X40" s="205"/>
      <c r="Y40" s="205"/>
      <c r="Z40" s="205">
        <f>SUM(Z38:AB39)</f>
        <v>-0.29697200377929212</v>
      </c>
      <c r="AA40" s="205"/>
      <c r="AB40" s="206"/>
      <c r="AC40" s="207"/>
      <c r="AD40" s="208"/>
      <c r="AE40" s="205">
        <f>SUM(AE38:AG39)</f>
        <v>-0.30609200282703447</v>
      </c>
      <c r="AF40" s="205"/>
      <c r="AG40" s="205"/>
      <c r="AH40" s="205">
        <f>SUM(AH38:AJ39)</f>
        <v>-0.29697200377929212</v>
      </c>
      <c r="AI40" s="205"/>
      <c r="AJ40" s="206"/>
      <c r="AK40" s="207"/>
      <c r="AL40" s="208"/>
      <c r="AM40" s="205">
        <f>SUM(AM38:AO39)</f>
        <v>-0.30609200282703447</v>
      </c>
      <c r="AN40" s="205"/>
      <c r="AO40" s="205"/>
      <c r="AP40" s="205">
        <f>SUM(AP38:AR39)</f>
        <v>-0.29697200377929212</v>
      </c>
      <c r="AQ40" s="205"/>
      <c r="AR40" s="206"/>
      <c r="AS40" s="207"/>
      <c r="AT40" s="208"/>
      <c r="AU40" s="205">
        <f>SUM(AU38:AW39)</f>
        <v>-0.30609200282703447</v>
      </c>
      <c r="AV40" s="205"/>
      <c r="AW40" s="205"/>
      <c r="AX40" s="205">
        <f>SUM(AX38:AZ39)</f>
        <v>-0.29697200377929212</v>
      </c>
      <c r="AY40" s="205"/>
      <c r="AZ40" s="206"/>
      <c r="BA40" s="207"/>
      <c r="BB40" s="208"/>
      <c r="BC40" s="205">
        <f>SUM(BC38:BE39)</f>
        <v>-0.3060997730637422</v>
      </c>
      <c r="BD40" s="205"/>
      <c r="BE40" s="205"/>
      <c r="BF40" s="205">
        <f>SUM(BF38:BH39)</f>
        <v>-0.32105407277457237</v>
      </c>
      <c r="BG40" s="205"/>
      <c r="BH40" s="206"/>
      <c r="BI40" s="207"/>
      <c r="BJ40" s="208"/>
      <c r="BK40" s="205">
        <f>SUM(BK38:BM39)</f>
        <v>-0.33011001590706684</v>
      </c>
      <c r="BL40" s="205"/>
      <c r="BM40" s="205"/>
      <c r="BN40" s="205">
        <f>SUM(BN38:BP39)</f>
        <v>-0.32116207285825732</v>
      </c>
      <c r="BO40" s="205"/>
      <c r="BP40" s="206"/>
      <c r="BQ40" s="207"/>
      <c r="BR40" s="208"/>
      <c r="BS40" s="205">
        <f>SUM(BS38:BU39)</f>
        <v>-0.33011001590706684</v>
      </c>
      <c r="BT40" s="205"/>
      <c r="BU40" s="205"/>
      <c r="BV40" s="205">
        <f>SUM(BV38:BX39)</f>
        <v>-0.32116207285825732</v>
      </c>
      <c r="BW40" s="205"/>
      <c r="BX40" s="206"/>
      <c r="BY40" s="207"/>
      <c r="BZ40" s="208"/>
      <c r="CA40" s="205">
        <f>SUM(CA38:CC39)</f>
        <v>-0.35411327661845271</v>
      </c>
      <c r="CB40" s="205"/>
      <c r="CC40" s="205"/>
      <c r="CD40" s="205">
        <f>SUM(CD38:CF39)</f>
        <v>-0.29719664381001948</v>
      </c>
      <c r="CE40" s="205"/>
      <c r="CF40" s="206"/>
      <c r="CG40" s="207"/>
      <c r="CH40" s="208"/>
      <c r="CI40" s="205">
        <f>SUM(CI38:CK39)</f>
        <v>-0.35412104685516038</v>
      </c>
      <c r="CJ40" s="205"/>
      <c r="CK40" s="205"/>
      <c r="CL40" s="205">
        <f>SUM(CL38:CN39)</f>
        <v>-0.32127871280529974</v>
      </c>
      <c r="CM40" s="205"/>
      <c r="CN40" s="206"/>
      <c r="CO40" s="207"/>
      <c r="CP40" s="208"/>
      <c r="CQ40" s="205">
        <f>SUM(CQ38:CS39)</f>
        <v>-0.35412104685516038</v>
      </c>
      <c r="CR40" s="205"/>
      <c r="CS40" s="205"/>
      <c r="CT40" s="205">
        <f>SUM(CT38:CV39)</f>
        <v>-0.32127871280529974</v>
      </c>
      <c r="CU40" s="205"/>
      <c r="CV40" s="206"/>
      <c r="CW40" s="207"/>
      <c r="CX40" s="208"/>
      <c r="CY40" s="205">
        <f>SUM(CY38:DA39)</f>
        <v>-0.33011001590706684</v>
      </c>
      <c r="CZ40" s="205"/>
      <c r="DA40" s="205"/>
      <c r="DB40" s="205">
        <f>SUM(DB38:DD39)</f>
        <v>-0.32116207285825732</v>
      </c>
      <c r="DC40" s="205"/>
      <c r="DD40" s="206"/>
      <c r="DE40" s="207"/>
      <c r="DF40" s="208"/>
      <c r="DG40" s="205">
        <f>SUM(DG38:DI39)</f>
        <v>-0.33011001590706684</v>
      </c>
      <c r="DH40" s="205"/>
      <c r="DI40" s="205"/>
      <c r="DJ40" s="205">
        <f>SUM(DJ38:DL39)</f>
        <v>-0.32116207285825732</v>
      </c>
      <c r="DK40" s="205"/>
      <c r="DL40" s="206"/>
      <c r="DM40" s="207"/>
      <c r="DN40" s="208"/>
      <c r="DO40" s="205">
        <f>SUM(DO38:DQ39)</f>
        <v>-0.35412104685516038</v>
      </c>
      <c r="DP40" s="205"/>
      <c r="DQ40" s="205"/>
      <c r="DR40" s="205">
        <f>SUM(DR38:DT39)</f>
        <v>-0.32127871280529974</v>
      </c>
      <c r="DS40" s="205"/>
      <c r="DT40" s="206"/>
      <c r="DU40" s="207"/>
      <c r="DV40" s="208"/>
      <c r="DW40" s="205">
        <f>SUM(DW38:DY39)</f>
        <v>-0.3541296350167335</v>
      </c>
      <c r="DX40" s="205"/>
      <c r="DY40" s="205"/>
      <c r="DZ40" s="205">
        <f>SUM(DZ38:EB39)</f>
        <v>-0.34536943675285342</v>
      </c>
      <c r="EA40" s="205"/>
      <c r="EB40" s="206"/>
      <c r="EC40" s="207"/>
      <c r="ED40" s="208"/>
      <c r="EE40" s="205">
        <f>SUM(EE38:EG39)</f>
        <v>-0.33011001590706684</v>
      </c>
      <c r="EF40" s="205"/>
      <c r="EG40" s="205"/>
      <c r="EH40" s="205">
        <f>SUM(EH38:EJ39)</f>
        <v>-0.32116207285825732</v>
      </c>
      <c r="EI40" s="205"/>
      <c r="EJ40" s="206"/>
      <c r="EK40" s="207"/>
      <c r="EL40" s="208"/>
      <c r="EM40" s="205">
        <f>SUM(EM38:EO39)</f>
        <v>-0.3060997730637422</v>
      </c>
      <c r="EN40" s="205"/>
      <c r="EO40" s="205"/>
      <c r="EP40" s="205">
        <f>SUM(EP38:ER39)</f>
        <v>-0.32105407277457237</v>
      </c>
      <c r="EQ40" s="205"/>
      <c r="ER40" s="206"/>
      <c r="ES40" s="207"/>
      <c r="ET40" s="208"/>
      <c r="EU40" s="205">
        <f>SUM(EU38:EW39)</f>
        <v>-0.30609200282703447</v>
      </c>
      <c r="EV40" s="205"/>
      <c r="EW40" s="205"/>
      <c r="EX40" s="205">
        <f>SUM(EX38:EZ39)</f>
        <v>-0.29697200377929212</v>
      </c>
      <c r="EY40" s="205"/>
      <c r="EZ40" s="206"/>
      <c r="FA40" s="207"/>
      <c r="FB40" s="208"/>
      <c r="FC40" s="205">
        <f>SUM(FC38:FE39)</f>
        <v>-0.30609200282703447</v>
      </c>
      <c r="FD40" s="205"/>
      <c r="FE40" s="205"/>
      <c r="FF40" s="205">
        <f>SUM(FF38:FH39)</f>
        <v>-0.29697200377929212</v>
      </c>
      <c r="FG40" s="205"/>
      <c r="FH40" s="206"/>
      <c r="FI40" s="207"/>
      <c r="FJ40" s="208"/>
      <c r="FK40" s="205">
        <f>SUM(FK38:FM39)</f>
        <v>-0.30609200282703447</v>
      </c>
      <c r="FL40" s="205"/>
      <c r="FM40" s="205"/>
      <c r="FN40" s="205">
        <f>SUM(FN38:FP39)</f>
        <v>-0.29697200377929212</v>
      </c>
      <c r="FO40" s="205"/>
      <c r="FP40" s="206"/>
      <c r="FQ40" s="207"/>
      <c r="FR40" s="208"/>
      <c r="FS40" s="205">
        <f>SUM(FS38:FU39)</f>
        <v>-0.3060997730637422</v>
      </c>
      <c r="FT40" s="205"/>
      <c r="FU40" s="205"/>
      <c r="FV40" s="205">
        <f>SUM(FV38:FX39)</f>
        <v>-0.32105407277457237</v>
      </c>
      <c r="FW40" s="205"/>
      <c r="FX40" s="206"/>
      <c r="FY40" s="207"/>
      <c r="FZ40" s="208"/>
      <c r="GA40" s="205">
        <f>SUM(GA38:GC39)</f>
        <v>-0.30609200282703447</v>
      </c>
      <c r="GB40" s="205"/>
      <c r="GC40" s="205"/>
      <c r="GD40" s="205">
        <f>SUM(GD38:GF39)</f>
        <v>-0.29697200377929212</v>
      </c>
      <c r="GE40" s="205"/>
      <c r="GF40" s="206"/>
      <c r="GG40" s="207"/>
      <c r="GH40" s="208"/>
      <c r="GI40" s="205">
        <f>SUM(GI38:GK39)</f>
        <v>-0.30609200282703447</v>
      </c>
      <c r="GJ40" s="205"/>
      <c r="GK40" s="205"/>
      <c r="GL40" s="205">
        <f>SUM(GL38:GN39)</f>
        <v>-0.29697200377929212</v>
      </c>
      <c r="GM40" s="205"/>
      <c r="GN40" s="206"/>
      <c r="GO40" s="207"/>
      <c r="GP40" s="208"/>
      <c r="GQ40" s="205">
        <f>SUM(GQ38:GS39)</f>
        <v>-0.33010224567035912</v>
      </c>
      <c r="GR40" s="205"/>
      <c r="GS40" s="205"/>
      <c r="GT40" s="205">
        <f>SUM(GT38:GV39)</f>
        <v>-0.297080003862977</v>
      </c>
      <c r="GU40" s="205"/>
      <c r="GV40" s="206"/>
    </row>
    <row r="41" spans="1:204" ht="13.5" thickBot="1" x14ac:dyDescent="0.25">
      <c r="A41" s="217" t="s">
        <v>53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9"/>
      <c r="M41" s="215"/>
      <c r="N41" s="216"/>
      <c r="O41" s="213">
        <f>SUM(O34:Q35)+SUM(O38:Q39)</f>
        <v>-0.51613821620253186</v>
      </c>
      <c r="P41" s="213"/>
      <c r="Q41" s="213"/>
      <c r="R41" s="213">
        <f>SUM(R34:T35)+SUM(R38:T39)</f>
        <v>-0.54546015972527506</v>
      </c>
      <c r="S41" s="213"/>
      <c r="T41" s="214"/>
      <c r="U41" s="215"/>
      <c r="V41" s="216"/>
      <c r="W41" s="213">
        <f>SUM(W34:Y35)+SUM(W38:Y39)</f>
        <v>-0.51613289972163057</v>
      </c>
      <c r="X41" s="213"/>
      <c r="Y41" s="213"/>
      <c r="Z41" s="213">
        <f>SUM(Z34:AB35)+SUM(Z38:AB39)</f>
        <v>-0.52140399578368668</v>
      </c>
      <c r="AA41" s="213"/>
      <c r="AB41" s="214"/>
      <c r="AC41" s="215"/>
      <c r="AD41" s="216"/>
      <c r="AE41" s="213">
        <f>SUM(AE34:AG35)+SUM(AE38:AG39)</f>
        <v>-0.51663302978007497</v>
      </c>
      <c r="AF41" s="213"/>
      <c r="AG41" s="213"/>
      <c r="AH41" s="213">
        <f>SUM(AH34:AJ35)+SUM(AH38:AJ39)</f>
        <v>-0.52140543764011149</v>
      </c>
      <c r="AI41" s="213"/>
      <c r="AJ41" s="214"/>
      <c r="AK41" s="215"/>
      <c r="AL41" s="216"/>
      <c r="AM41" s="213">
        <f>SUM(AM34:AO35)+SUM(AM38:AO39)</f>
        <v>-0.51613289972163057</v>
      </c>
      <c r="AN41" s="213"/>
      <c r="AO41" s="213"/>
      <c r="AP41" s="213">
        <f>SUM(AP34:AR35)+SUM(AP38:AR39)</f>
        <v>-0.52140399578368668</v>
      </c>
      <c r="AQ41" s="213"/>
      <c r="AR41" s="214"/>
      <c r="AS41" s="215"/>
      <c r="AT41" s="216"/>
      <c r="AU41" s="213">
        <f>SUM(AU34:AW35)+SUM(AU38:AW39)</f>
        <v>-0.51613289972163057</v>
      </c>
      <c r="AV41" s="213"/>
      <c r="AW41" s="213"/>
      <c r="AX41" s="213">
        <f>SUM(AX34:AZ35)+SUM(AX38:AZ39)</f>
        <v>-0.52140399578368668</v>
      </c>
      <c r="AY41" s="213"/>
      <c r="AZ41" s="214"/>
      <c r="BA41" s="215"/>
      <c r="BB41" s="216"/>
      <c r="BC41" s="213">
        <f>SUM(BC34:BE35)+SUM(BC38:BE39)</f>
        <v>-0.54014762621373591</v>
      </c>
      <c r="BD41" s="213"/>
      <c r="BE41" s="213"/>
      <c r="BF41" s="213">
        <f>SUM(BF34:BH35)+SUM(BF38:BH39)</f>
        <v>-0.54555950479231363</v>
      </c>
      <c r="BG41" s="213"/>
      <c r="BH41" s="214"/>
      <c r="BI41" s="215"/>
      <c r="BJ41" s="216"/>
      <c r="BK41" s="213">
        <f>SUM(BK34:BM35)+SUM(BK38:BM39)</f>
        <v>-0.54015622928256424</v>
      </c>
      <c r="BL41" s="213"/>
      <c r="BM41" s="213"/>
      <c r="BN41" s="213">
        <f>SUM(BN34:BP35)+SUM(BN38:BP39)</f>
        <v>-0.56965022880424021</v>
      </c>
      <c r="BO41" s="213"/>
      <c r="BP41" s="214"/>
      <c r="BQ41" s="215"/>
      <c r="BR41" s="216"/>
      <c r="BS41" s="213">
        <f>SUM(BS34:BU35)+SUM(BS38:BU39)</f>
        <v>-0.56415786905706056</v>
      </c>
      <c r="BT41" s="213"/>
      <c r="BU41" s="213"/>
      <c r="BV41" s="213">
        <f>SUM(BV34:BX35)+SUM(BV38:BX39)</f>
        <v>-0.54566750487599847</v>
      </c>
      <c r="BW41" s="213"/>
      <c r="BX41" s="214"/>
      <c r="BY41" s="215"/>
      <c r="BZ41" s="216"/>
      <c r="CA41" s="213">
        <f>SUM(CA34:CC35)+SUM(CA38:CC39)</f>
        <v>-0.58816112976844648</v>
      </c>
      <c r="CB41" s="213"/>
      <c r="CC41" s="213"/>
      <c r="CD41" s="213">
        <f>SUM(CD34:CF35)+SUM(CD38:CF39)</f>
        <v>-0.52170207582776063</v>
      </c>
      <c r="CE41" s="213"/>
      <c r="CF41" s="214"/>
      <c r="CG41" s="215"/>
      <c r="CH41" s="216"/>
      <c r="CI41" s="213">
        <f>SUM(CI34:CK35)+SUM(CI38:CK39)</f>
        <v>-0.63619056785098815</v>
      </c>
      <c r="CJ41" s="213"/>
      <c r="CK41" s="213"/>
      <c r="CL41" s="213">
        <f>SUM(CL34:CN35)+SUM(CL38:CN39)</f>
        <v>-0.57001310874081135</v>
      </c>
      <c r="CM41" s="213"/>
      <c r="CN41" s="214"/>
      <c r="CO41" s="215"/>
      <c r="CP41" s="216"/>
      <c r="CQ41" s="213">
        <f>SUM(CQ34:CS35)+SUM(CQ38:CS39)</f>
        <v>-0.63619056785098815</v>
      </c>
      <c r="CR41" s="213"/>
      <c r="CS41" s="213"/>
      <c r="CT41" s="213">
        <f>SUM(CT34:CV35)+SUM(CT38:CV39)</f>
        <v>-0.57001310874081135</v>
      </c>
      <c r="CU41" s="213"/>
      <c r="CV41" s="214"/>
      <c r="CW41" s="215"/>
      <c r="CX41" s="216"/>
      <c r="CY41" s="213">
        <f>SUM(CY34:DA35)+SUM(CY38:DA39)</f>
        <v>-0.61217422042199332</v>
      </c>
      <c r="CZ41" s="213"/>
      <c r="DA41" s="213"/>
      <c r="DB41" s="213">
        <f>SUM(DB34:DD35)+SUM(DB38:DD39)</f>
        <v>-0.54584030485218049</v>
      </c>
      <c r="DC41" s="213"/>
      <c r="DD41" s="214"/>
      <c r="DE41" s="215"/>
      <c r="DF41" s="216"/>
      <c r="DG41" s="213">
        <f>SUM(DG34:DI35)+SUM(DG38:DI39)</f>
        <v>-0.58816562832651376</v>
      </c>
      <c r="DH41" s="213"/>
      <c r="DI41" s="213"/>
      <c r="DJ41" s="213">
        <f>SUM(DJ34:DL35)+SUM(DJ38:DL39)</f>
        <v>-0.54574958483853342</v>
      </c>
      <c r="DK41" s="213"/>
      <c r="DL41" s="214"/>
      <c r="DM41" s="215"/>
      <c r="DN41" s="216"/>
      <c r="DO41" s="213">
        <f>SUM(DO34:DQ35)+SUM(DO38:DQ39)</f>
        <v>-0.63618525137008686</v>
      </c>
      <c r="DP41" s="213"/>
      <c r="DQ41" s="213"/>
      <c r="DR41" s="213">
        <f>SUM(DR34:DT35)+SUM(DR38:DT39)</f>
        <v>-0.54595694479922297</v>
      </c>
      <c r="DS41" s="213"/>
      <c r="DT41" s="214"/>
      <c r="DU41" s="215"/>
      <c r="DV41" s="216"/>
      <c r="DW41" s="213">
        <f>SUM(DW34:DY35)+SUM(DW38:DY39)</f>
        <v>-0.63619383953165998</v>
      </c>
      <c r="DX41" s="213"/>
      <c r="DY41" s="213"/>
      <c r="DZ41" s="213">
        <f>SUM(DZ34:EB35)+SUM(DZ38:EB39)</f>
        <v>-0.57004766874677659</v>
      </c>
      <c r="EA41" s="213"/>
      <c r="EB41" s="214"/>
      <c r="EC41" s="215"/>
      <c r="ED41" s="216"/>
      <c r="EE41" s="213">
        <f>SUM(EE34:EG35)+SUM(EE38:EG39)</f>
        <v>-0.61217422042199332</v>
      </c>
      <c r="EF41" s="213"/>
      <c r="EG41" s="213"/>
      <c r="EH41" s="213">
        <f>SUM(EH34:EJ35)+SUM(EH38:EJ39)</f>
        <v>-0.54584030485218049</v>
      </c>
      <c r="EI41" s="213"/>
      <c r="EJ41" s="214"/>
      <c r="EK41" s="215"/>
      <c r="EL41" s="216"/>
      <c r="EM41" s="213">
        <f>SUM(EM34:EO35)+SUM(EM38:EO39)</f>
        <v>-0.56416070196409029</v>
      </c>
      <c r="EN41" s="213"/>
      <c r="EO41" s="213"/>
      <c r="EP41" s="213">
        <f>SUM(EP34:ER35)+SUM(EP38:ER39)</f>
        <v>-0.56969774869643686</v>
      </c>
      <c r="EQ41" s="213"/>
      <c r="ER41" s="214"/>
      <c r="ES41" s="215"/>
      <c r="ET41" s="216"/>
      <c r="EU41" s="213">
        <f>SUM(EU34:EW35)+SUM(EU38:EW39)</f>
        <v>-0.58816152382286224</v>
      </c>
      <c r="EV41" s="213"/>
      <c r="EW41" s="213"/>
      <c r="EX41" s="213">
        <f>SUM(EX34:EZ35)+SUM(EX38:EZ39)</f>
        <v>-0.54570639971480372</v>
      </c>
      <c r="EY41" s="213"/>
      <c r="EZ41" s="214"/>
      <c r="FA41" s="215"/>
      <c r="FB41" s="216"/>
      <c r="FC41" s="213">
        <f>SUM(FC34:FE35)+SUM(FC38:FE39)</f>
        <v>-0.58815620734196095</v>
      </c>
      <c r="FD41" s="213"/>
      <c r="FE41" s="213"/>
      <c r="FF41" s="213">
        <f>SUM(FF34:FH35)+SUM(FF38:FH39)</f>
        <v>-0.52165023577321534</v>
      </c>
      <c r="FG41" s="213"/>
      <c r="FH41" s="214"/>
      <c r="FI41" s="215"/>
      <c r="FJ41" s="216"/>
      <c r="FK41" s="213">
        <f>SUM(FK34:FM35)+SUM(FK38:FM39)</f>
        <v>-0.54013985597702829</v>
      </c>
      <c r="FL41" s="213"/>
      <c r="FM41" s="213"/>
      <c r="FN41" s="213">
        <f>SUM(FN34:FP35)+SUM(FN38:FP39)</f>
        <v>-0.52147743579703332</v>
      </c>
      <c r="FO41" s="213"/>
      <c r="FP41" s="214"/>
      <c r="FQ41" s="215"/>
      <c r="FR41" s="216"/>
      <c r="FS41" s="213">
        <f>SUM(FS34:FU35)+SUM(FS38:FU39)</f>
        <v>-0.51614066995833829</v>
      </c>
      <c r="FT41" s="213"/>
      <c r="FU41" s="213"/>
      <c r="FV41" s="213">
        <f>SUM(FV34:FX35)+SUM(FV38:FX39)</f>
        <v>-0.54548606477896688</v>
      </c>
      <c r="FW41" s="213"/>
      <c r="FX41" s="214"/>
      <c r="FY41" s="215"/>
      <c r="FZ41" s="216"/>
      <c r="GA41" s="213">
        <f>SUM(GA34:GC35)+SUM(GA38:GC39)</f>
        <v>-0.51613289972163057</v>
      </c>
      <c r="GB41" s="213"/>
      <c r="GC41" s="213"/>
      <c r="GD41" s="213">
        <f>SUM(GD34:GF35)+SUM(GD38:GF39)</f>
        <v>-0.52140399578368668</v>
      </c>
      <c r="GE41" s="213"/>
      <c r="GF41" s="214"/>
      <c r="GG41" s="215"/>
      <c r="GH41" s="216"/>
      <c r="GI41" s="213">
        <f>SUM(GI34:GK35)+SUM(GI38:GK39)</f>
        <v>-0.54014517245792948</v>
      </c>
      <c r="GJ41" s="213"/>
      <c r="GK41" s="213"/>
      <c r="GL41" s="213">
        <f>SUM(GL34:GN35)+SUM(GL38:GN39)</f>
        <v>-0.5455335997386217</v>
      </c>
      <c r="GM41" s="213"/>
      <c r="GN41" s="214"/>
      <c r="GO41" s="215"/>
      <c r="GP41" s="216"/>
      <c r="GQ41" s="213">
        <f>SUM(GQ34:GS35)+SUM(GQ38:GS39)</f>
        <v>-0.54014314256495521</v>
      </c>
      <c r="GR41" s="213"/>
      <c r="GS41" s="213"/>
      <c r="GT41" s="213">
        <f>SUM(GT34:GV35)+SUM(GT38:GV39)</f>
        <v>-0.52151199586737151</v>
      </c>
      <c r="GU41" s="213"/>
      <c r="GV41" s="214"/>
    </row>
    <row r="42" spans="1:204" x14ac:dyDescent="0.2">
      <c r="A42" s="182" t="s">
        <v>83</v>
      </c>
      <c r="B42" s="183"/>
      <c r="C42" s="183"/>
      <c r="D42" s="183"/>
      <c r="E42" s="184"/>
      <c r="F42" s="184"/>
      <c r="G42" s="184"/>
      <c r="H42" s="184"/>
      <c r="I42" s="184"/>
      <c r="J42" s="184"/>
      <c r="K42" s="184"/>
      <c r="L42" s="185"/>
      <c r="M42" s="186"/>
      <c r="N42" s="187"/>
      <c r="O42" s="188"/>
      <c r="P42" s="188"/>
      <c r="Q42" s="188"/>
      <c r="R42" s="188"/>
      <c r="S42" s="188"/>
      <c r="T42" s="189"/>
      <c r="U42" s="186"/>
      <c r="V42" s="187"/>
      <c r="W42" s="188"/>
      <c r="X42" s="188"/>
      <c r="Y42" s="188"/>
      <c r="Z42" s="188"/>
      <c r="AA42" s="188"/>
      <c r="AB42" s="189"/>
      <c r="AC42" s="186"/>
      <c r="AD42" s="187"/>
      <c r="AE42" s="188"/>
      <c r="AF42" s="188"/>
      <c r="AG42" s="188"/>
      <c r="AH42" s="188"/>
      <c r="AI42" s="188"/>
      <c r="AJ42" s="189"/>
      <c r="AK42" s="186"/>
      <c r="AL42" s="187"/>
      <c r="AM42" s="188"/>
      <c r="AN42" s="188"/>
      <c r="AO42" s="188"/>
      <c r="AP42" s="188"/>
      <c r="AQ42" s="188"/>
      <c r="AR42" s="189"/>
      <c r="AS42" s="186"/>
      <c r="AT42" s="187"/>
      <c r="AU42" s="188"/>
      <c r="AV42" s="188"/>
      <c r="AW42" s="188"/>
      <c r="AX42" s="188"/>
      <c r="AY42" s="188"/>
      <c r="AZ42" s="189"/>
      <c r="BA42" s="186"/>
      <c r="BB42" s="187"/>
      <c r="BC42" s="188"/>
      <c r="BD42" s="188"/>
      <c r="BE42" s="188"/>
      <c r="BF42" s="188"/>
      <c r="BG42" s="188"/>
      <c r="BH42" s="189"/>
      <c r="BI42" s="186"/>
      <c r="BJ42" s="187"/>
      <c r="BK42" s="188"/>
      <c r="BL42" s="188"/>
      <c r="BM42" s="188"/>
      <c r="BN42" s="188"/>
      <c r="BO42" s="188"/>
      <c r="BP42" s="189"/>
      <c r="BQ42" s="186"/>
      <c r="BR42" s="187"/>
      <c r="BS42" s="188"/>
      <c r="BT42" s="188"/>
      <c r="BU42" s="188"/>
      <c r="BV42" s="188"/>
      <c r="BW42" s="188"/>
      <c r="BX42" s="189"/>
      <c r="BY42" s="186"/>
      <c r="BZ42" s="187"/>
      <c r="CA42" s="188"/>
      <c r="CB42" s="188"/>
      <c r="CC42" s="188"/>
      <c r="CD42" s="188"/>
      <c r="CE42" s="188"/>
      <c r="CF42" s="189"/>
      <c r="CG42" s="186"/>
      <c r="CH42" s="187"/>
      <c r="CI42" s="188"/>
      <c r="CJ42" s="188"/>
      <c r="CK42" s="188"/>
      <c r="CL42" s="188"/>
      <c r="CM42" s="188"/>
      <c r="CN42" s="189"/>
      <c r="CO42" s="186"/>
      <c r="CP42" s="187"/>
      <c r="CQ42" s="188"/>
      <c r="CR42" s="188"/>
      <c r="CS42" s="188"/>
      <c r="CT42" s="188"/>
      <c r="CU42" s="188"/>
      <c r="CV42" s="189"/>
      <c r="CW42" s="186"/>
      <c r="CX42" s="187"/>
      <c r="CY42" s="188"/>
      <c r="CZ42" s="188"/>
      <c r="DA42" s="188"/>
      <c r="DB42" s="188"/>
      <c r="DC42" s="188"/>
      <c r="DD42" s="189"/>
      <c r="DE42" s="186"/>
      <c r="DF42" s="187"/>
      <c r="DG42" s="188"/>
      <c r="DH42" s="188"/>
      <c r="DI42" s="188"/>
      <c r="DJ42" s="188"/>
      <c r="DK42" s="188"/>
      <c r="DL42" s="189"/>
      <c r="DM42" s="186"/>
      <c r="DN42" s="187"/>
      <c r="DO42" s="188"/>
      <c r="DP42" s="188"/>
      <c r="DQ42" s="188"/>
      <c r="DR42" s="188"/>
      <c r="DS42" s="188"/>
      <c r="DT42" s="189"/>
      <c r="DU42" s="186"/>
      <c r="DV42" s="187"/>
      <c r="DW42" s="188"/>
      <c r="DX42" s="188"/>
      <c r="DY42" s="188"/>
      <c r="DZ42" s="188"/>
      <c r="EA42" s="188"/>
      <c r="EB42" s="189"/>
      <c r="EC42" s="186"/>
      <c r="ED42" s="187"/>
      <c r="EE42" s="188"/>
      <c r="EF42" s="188"/>
      <c r="EG42" s="188"/>
      <c r="EH42" s="188"/>
      <c r="EI42" s="188"/>
      <c r="EJ42" s="189"/>
      <c r="EK42" s="186"/>
      <c r="EL42" s="187"/>
      <c r="EM42" s="188"/>
      <c r="EN42" s="188"/>
      <c r="EO42" s="188"/>
      <c r="EP42" s="188"/>
      <c r="EQ42" s="188"/>
      <c r="ER42" s="189"/>
      <c r="ES42" s="186"/>
      <c r="ET42" s="187"/>
      <c r="EU42" s="188"/>
      <c r="EV42" s="188"/>
      <c r="EW42" s="188"/>
      <c r="EX42" s="188"/>
      <c r="EY42" s="188"/>
      <c r="EZ42" s="189"/>
      <c r="FA42" s="186"/>
      <c r="FB42" s="187"/>
      <c r="FC42" s="188"/>
      <c r="FD42" s="188"/>
      <c r="FE42" s="188"/>
      <c r="FF42" s="188"/>
      <c r="FG42" s="188"/>
      <c r="FH42" s="189"/>
      <c r="FI42" s="186"/>
      <c r="FJ42" s="187"/>
      <c r="FK42" s="188"/>
      <c r="FL42" s="188"/>
      <c r="FM42" s="188"/>
      <c r="FN42" s="188"/>
      <c r="FO42" s="188"/>
      <c r="FP42" s="189"/>
      <c r="FQ42" s="186"/>
      <c r="FR42" s="187"/>
      <c r="FS42" s="188"/>
      <c r="FT42" s="188"/>
      <c r="FU42" s="188"/>
      <c r="FV42" s="188"/>
      <c r="FW42" s="188"/>
      <c r="FX42" s="189"/>
      <c r="FY42" s="186"/>
      <c r="FZ42" s="187"/>
      <c r="GA42" s="188"/>
      <c r="GB42" s="188"/>
      <c r="GC42" s="188"/>
      <c r="GD42" s="188"/>
      <c r="GE42" s="188"/>
      <c r="GF42" s="189"/>
      <c r="GG42" s="186"/>
      <c r="GH42" s="187"/>
      <c r="GI42" s="188"/>
      <c r="GJ42" s="188"/>
      <c r="GK42" s="188"/>
      <c r="GL42" s="188"/>
      <c r="GM42" s="188"/>
      <c r="GN42" s="189"/>
      <c r="GO42" s="186"/>
      <c r="GP42" s="187"/>
      <c r="GQ42" s="188"/>
      <c r="GR42" s="188"/>
      <c r="GS42" s="188"/>
      <c r="GT42" s="188"/>
      <c r="GU42" s="188"/>
      <c r="GV42" s="189"/>
    </row>
    <row r="43" spans="1:204" x14ac:dyDescent="0.2">
      <c r="A43" s="190" t="s">
        <v>84</v>
      </c>
      <c r="B43" s="191"/>
      <c r="C43" s="191"/>
      <c r="D43" s="191"/>
      <c r="E43" s="17"/>
      <c r="F43" s="17"/>
      <c r="G43" s="17"/>
      <c r="H43" s="17"/>
      <c r="I43" s="17"/>
      <c r="J43" s="17"/>
      <c r="K43" s="17"/>
      <c r="L43" s="20"/>
      <c r="M43" s="192">
        <f>M12</f>
        <v>24.226253754691857</v>
      </c>
      <c r="N43" s="193"/>
      <c r="O43" s="194">
        <f>O12</f>
        <v>0.19200000166893005</v>
      </c>
      <c r="P43" s="194"/>
      <c r="Q43" s="194"/>
      <c r="R43" s="194">
        <f>Q12</f>
        <v>0.1679999977350235</v>
      </c>
      <c r="S43" s="194"/>
      <c r="T43" s="195"/>
      <c r="U43" s="192">
        <f>U12</f>
        <v>22.865357184383857</v>
      </c>
      <c r="V43" s="193"/>
      <c r="W43" s="194">
        <f>W12</f>
        <v>0.19200000166893005</v>
      </c>
      <c r="X43" s="194"/>
      <c r="Y43" s="194"/>
      <c r="Z43" s="194">
        <f>Y12</f>
        <v>0.14399999380111694</v>
      </c>
      <c r="AA43" s="194"/>
      <c r="AB43" s="195"/>
      <c r="AC43" s="192">
        <f>AC12</f>
        <v>22.828143121642967</v>
      </c>
      <c r="AD43" s="193"/>
      <c r="AE43" s="194">
        <f>AE12</f>
        <v>0.19249999523162842</v>
      </c>
      <c r="AF43" s="194"/>
      <c r="AG43" s="194"/>
      <c r="AH43" s="194">
        <f>AG12</f>
        <v>0.14399999380111694</v>
      </c>
      <c r="AI43" s="194"/>
      <c r="AJ43" s="195"/>
      <c r="AK43" s="192">
        <f>AK12</f>
        <v>22.715420556608407</v>
      </c>
      <c r="AL43" s="193"/>
      <c r="AM43" s="194">
        <f>AM12</f>
        <v>0.19200000166893005</v>
      </c>
      <c r="AN43" s="194"/>
      <c r="AO43" s="194"/>
      <c r="AP43" s="194">
        <f>AO12</f>
        <v>0.14399999380111694</v>
      </c>
      <c r="AQ43" s="194"/>
      <c r="AR43" s="195"/>
      <c r="AS43" s="192">
        <f>AS12</f>
        <v>22.567437498709761</v>
      </c>
      <c r="AT43" s="193"/>
      <c r="AU43" s="194">
        <f>AU12</f>
        <v>0.19200000166893005</v>
      </c>
      <c r="AV43" s="194"/>
      <c r="AW43" s="194"/>
      <c r="AX43" s="194">
        <f>AW12</f>
        <v>0.14399999380111694</v>
      </c>
      <c r="AY43" s="194"/>
      <c r="AZ43" s="195"/>
      <c r="BA43" s="192">
        <f>BA12</f>
        <v>24.570484428044246</v>
      </c>
      <c r="BB43" s="193"/>
      <c r="BC43" s="194">
        <f>BC12</f>
        <v>0.21600000560283661</v>
      </c>
      <c r="BD43" s="194"/>
      <c r="BE43" s="194"/>
      <c r="BF43" s="194">
        <f>BE12</f>
        <v>0.14399999380111694</v>
      </c>
      <c r="BG43" s="194"/>
      <c r="BH43" s="195"/>
      <c r="BI43" s="192">
        <f>BI12</f>
        <v>24.067912374928756</v>
      </c>
      <c r="BJ43" s="193"/>
      <c r="BK43" s="194">
        <f>BK12</f>
        <v>0.19200000166893005</v>
      </c>
      <c r="BL43" s="194"/>
      <c r="BM43" s="194"/>
      <c r="BN43" s="194">
        <f>BM12</f>
        <v>0.1679999977350235</v>
      </c>
      <c r="BO43" s="194"/>
      <c r="BP43" s="195"/>
      <c r="BQ43" s="192">
        <f>BQ12</f>
        <v>24.530269949705648</v>
      </c>
      <c r="BR43" s="193"/>
      <c r="BS43" s="194">
        <f>BS12</f>
        <v>0.21600000560283661</v>
      </c>
      <c r="BT43" s="194"/>
      <c r="BU43" s="194"/>
      <c r="BV43" s="194">
        <f>BU12</f>
        <v>0.14399999380111694</v>
      </c>
      <c r="BW43" s="194"/>
      <c r="BX43" s="195"/>
      <c r="BY43" s="192">
        <f>BY12</f>
        <v>24.773545114490439</v>
      </c>
      <c r="BZ43" s="193"/>
      <c r="CA43" s="194">
        <f>CA12</f>
        <v>0.21600000560283661</v>
      </c>
      <c r="CB43" s="194"/>
      <c r="CC43" s="194"/>
      <c r="CD43" s="194">
        <f>CC12</f>
        <v>0.14399999380111694</v>
      </c>
      <c r="CE43" s="194"/>
      <c r="CF43" s="195"/>
      <c r="CG43" s="192">
        <f>CG12</f>
        <v>29.812778375780724</v>
      </c>
      <c r="CH43" s="193"/>
      <c r="CI43" s="194">
        <f>CI12</f>
        <v>0.26399999856948853</v>
      </c>
      <c r="CJ43" s="194"/>
      <c r="CK43" s="194"/>
      <c r="CL43" s="194">
        <f>CK12</f>
        <v>0.1679999977350235</v>
      </c>
      <c r="CM43" s="194"/>
      <c r="CN43" s="195"/>
      <c r="CO43" s="192">
        <f>CO12</f>
        <v>30.211611149680525</v>
      </c>
      <c r="CP43" s="193"/>
      <c r="CQ43" s="194">
        <f>CQ12</f>
        <v>0.26399999856948853</v>
      </c>
      <c r="CR43" s="194"/>
      <c r="CS43" s="194"/>
      <c r="CT43" s="194">
        <f>CS12</f>
        <v>0.1679999977350235</v>
      </c>
      <c r="CU43" s="194"/>
      <c r="CV43" s="195"/>
      <c r="CW43" s="192">
        <f>CW12</f>
        <v>29.130918081139797</v>
      </c>
      <c r="CX43" s="193"/>
      <c r="CY43" s="194">
        <f>CY12</f>
        <v>0.26399999856948853</v>
      </c>
      <c r="CZ43" s="194"/>
      <c r="DA43" s="194"/>
      <c r="DB43" s="194">
        <f>DA12</f>
        <v>0.14399999380111694</v>
      </c>
      <c r="DC43" s="194"/>
      <c r="DD43" s="195"/>
      <c r="DE43" s="192">
        <f>DE12</f>
        <v>26.842537380174207</v>
      </c>
      <c r="DF43" s="193"/>
      <c r="DG43" s="194">
        <f>DG12</f>
        <v>0.23999999463558197</v>
      </c>
      <c r="DH43" s="194"/>
      <c r="DI43" s="194"/>
      <c r="DJ43" s="194">
        <f>DI12</f>
        <v>0.14399999380111694</v>
      </c>
      <c r="DK43" s="194"/>
      <c r="DL43" s="195"/>
      <c r="DM43" s="192">
        <f>DM12</f>
        <v>28.936712145808258</v>
      </c>
      <c r="DN43" s="193"/>
      <c r="DO43" s="194">
        <f>DO12</f>
        <v>0.26399999856948853</v>
      </c>
      <c r="DP43" s="194"/>
      <c r="DQ43" s="194"/>
      <c r="DR43" s="194">
        <f>DQ12</f>
        <v>0.14399999380111694</v>
      </c>
      <c r="DS43" s="194"/>
      <c r="DT43" s="195"/>
      <c r="DU43" s="192">
        <f>DU12</f>
        <v>28.840576980887029</v>
      </c>
      <c r="DV43" s="193"/>
      <c r="DW43" s="194">
        <f>DW12</f>
        <v>0.26399999856948853</v>
      </c>
      <c r="DX43" s="194"/>
      <c r="DY43" s="194"/>
      <c r="DZ43" s="194">
        <f>DY12</f>
        <v>0.14399999380111694</v>
      </c>
      <c r="EA43" s="194"/>
      <c r="EB43" s="195"/>
      <c r="EC43" s="192">
        <f>EC12</f>
        <v>28.936712145808258</v>
      </c>
      <c r="ED43" s="193"/>
      <c r="EE43" s="194">
        <f>EE12</f>
        <v>0.26399999856948853</v>
      </c>
      <c r="EF43" s="194"/>
      <c r="EG43" s="194"/>
      <c r="EH43" s="194">
        <f>EG12</f>
        <v>0.14399999380111694</v>
      </c>
      <c r="EI43" s="194"/>
      <c r="EJ43" s="195"/>
      <c r="EK43" s="192">
        <f>EK12</f>
        <v>28.284112419441559</v>
      </c>
      <c r="EL43" s="193"/>
      <c r="EM43" s="194">
        <f>EM12</f>
        <v>0.23999999463558197</v>
      </c>
      <c r="EN43" s="194"/>
      <c r="EO43" s="194"/>
      <c r="EP43" s="194">
        <f>EO12</f>
        <v>0.1679999977350235</v>
      </c>
      <c r="EQ43" s="194"/>
      <c r="ER43" s="195"/>
      <c r="ES43" s="192">
        <f>ES12</f>
        <v>30.262218023550471</v>
      </c>
      <c r="ET43" s="193"/>
      <c r="EU43" s="194">
        <f>EU12</f>
        <v>0.26399999856948853</v>
      </c>
      <c r="EV43" s="194"/>
      <c r="EW43" s="194"/>
      <c r="EX43" s="194">
        <f>EW12</f>
        <v>0.1679999977350235</v>
      </c>
      <c r="EY43" s="194"/>
      <c r="EZ43" s="195"/>
      <c r="FA43" s="192">
        <f>FA12</f>
        <v>28.936712145808258</v>
      </c>
      <c r="FB43" s="193"/>
      <c r="FC43" s="194">
        <f>FC12</f>
        <v>0.26399999856948853</v>
      </c>
      <c r="FD43" s="194"/>
      <c r="FE43" s="194"/>
      <c r="FF43" s="194">
        <f>FE12</f>
        <v>0.14399999380111694</v>
      </c>
      <c r="FG43" s="194"/>
      <c r="FH43" s="195"/>
      <c r="FI43" s="192">
        <f>FI12</f>
        <v>24.773545114490439</v>
      </c>
      <c r="FJ43" s="193"/>
      <c r="FK43" s="194">
        <f>FK12</f>
        <v>0.21600000560283661</v>
      </c>
      <c r="FL43" s="194"/>
      <c r="FM43" s="194"/>
      <c r="FN43" s="194">
        <f>FM12</f>
        <v>0.14399999380111694</v>
      </c>
      <c r="FO43" s="194"/>
      <c r="FP43" s="195"/>
      <c r="FQ43" s="192">
        <f>FQ12</f>
        <v>22.678242258777075</v>
      </c>
      <c r="FR43" s="193"/>
      <c r="FS43" s="194">
        <f>FS12</f>
        <v>0.19200000166893005</v>
      </c>
      <c r="FT43" s="194"/>
      <c r="FU43" s="194"/>
      <c r="FV43" s="194">
        <f>FU12</f>
        <v>0.14399999380111694</v>
      </c>
      <c r="FW43" s="194"/>
      <c r="FX43" s="195"/>
      <c r="FY43" s="192">
        <f>FY12</f>
        <v>22.979114163812593</v>
      </c>
      <c r="FZ43" s="193"/>
      <c r="GA43" s="194">
        <f>GA12</f>
        <v>0.19200000166893005</v>
      </c>
      <c r="GB43" s="194"/>
      <c r="GC43" s="194"/>
      <c r="GD43" s="194">
        <f>GC12</f>
        <v>0.14399999380111694</v>
      </c>
      <c r="GE43" s="194"/>
      <c r="GF43" s="195"/>
      <c r="GG43" s="192">
        <f>GG12</f>
        <v>26.027568129765893</v>
      </c>
      <c r="GH43" s="193"/>
      <c r="GI43" s="194">
        <f>GI12</f>
        <v>0.21600000560283661</v>
      </c>
      <c r="GJ43" s="194"/>
      <c r="GK43" s="194"/>
      <c r="GL43" s="194">
        <f>GK12</f>
        <v>0.1679999977350235</v>
      </c>
      <c r="GM43" s="194"/>
      <c r="GN43" s="195"/>
      <c r="GO43" s="192">
        <f>GO12</f>
        <v>22.903150224887725</v>
      </c>
      <c r="GP43" s="193"/>
      <c r="GQ43" s="194">
        <f>GQ12</f>
        <v>0.19200000166893005</v>
      </c>
      <c r="GR43" s="194"/>
      <c r="GS43" s="194"/>
      <c r="GT43" s="194">
        <f>GS12</f>
        <v>0.14399999380111694</v>
      </c>
      <c r="GU43" s="194"/>
      <c r="GV43" s="195"/>
    </row>
    <row r="44" spans="1:204" x14ac:dyDescent="0.2">
      <c r="A44" s="190" t="s">
        <v>85</v>
      </c>
      <c r="B44" s="191"/>
      <c r="C44" s="191"/>
      <c r="D44" s="191"/>
      <c r="E44" s="17"/>
      <c r="F44" s="17"/>
      <c r="G44" s="17"/>
      <c r="H44" s="17"/>
      <c r="I44" s="17"/>
      <c r="J44" s="17"/>
      <c r="K44" s="17"/>
      <c r="L44" s="20"/>
      <c r="M44" s="192" t="s">
        <v>48</v>
      </c>
      <c r="N44" s="193"/>
      <c r="O44" s="194">
        <v>0</v>
      </c>
      <c r="P44" s="194"/>
      <c r="Q44" s="194"/>
      <c r="R44" s="194">
        <v>0</v>
      </c>
      <c r="S44" s="194"/>
      <c r="T44" s="195"/>
      <c r="U44" s="192" t="s">
        <v>48</v>
      </c>
      <c r="V44" s="193"/>
      <c r="W44" s="194">
        <v>0</v>
      </c>
      <c r="X44" s="194"/>
      <c r="Y44" s="194"/>
      <c r="Z44" s="194">
        <v>0</v>
      </c>
      <c r="AA44" s="194"/>
      <c r="AB44" s="195"/>
      <c r="AC44" s="192" t="s">
        <v>48</v>
      </c>
      <c r="AD44" s="193"/>
      <c r="AE44" s="194">
        <v>0</v>
      </c>
      <c r="AF44" s="194"/>
      <c r="AG44" s="194"/>
      <c r="AH44" s="194">
        <v>0</v>
      </c>
      <c r="AI44" s="194"/>
      <c r="AJ44" s="195"/>
      <c r="AK44" s="192" t="s">
        <v>48</v>
      </c>
      <c r="AL44" s="193"/>
      <c r="AM44" s="194">
        <v>0</v>
      </c>
      <c r="AN44" s="194"/>
      <c r="AO44" s="194"/>
      <c r="AP44" s="194">
        <v>0</v>
      </c>
      <c r="AQ44" s="194"/>
      <c r="AR44" s="195"/>
      <c r="AS44" s="192" t="s">
        <v>48</v>
      </c>
      <c r="AT44" s="193"/>
      <c r="AU44" s="194">
        <v>0</v>
      </c>
      <c r="AV44" s="194"/>
      <c r="AW44" s="194"/>
      <c r="AX44" s="194">
        <v>0</v>
      </c>
      <c r="AY44" s="194"/>
      <c r="AZ44" s="195"/>
      <c r="BA44" s="192" t="s">
        <v>48</v>
      </c>
      <c r="BB44" s="193"/>
      <c r="BC44" s="194">
        <v>0</v>
      </c>
      <c r="BD44" s="194"/>
      <c r="BE44" s="194"/>
      <c r="BF44" s="194">
        <v>0</v>
      </c>
      <c r="BG44" s="194"/>
      <c r="BH44" s="195"/>
      <c r="BI44" s="192" t="s">
        <v>48</v>
      </c>
      <c r="BJ44" s="193"/>
      <c r="BK44" s="194">
        <v>0</v>
      </c>
      <c r="BL44" s="194"/>
      <c r="BM44" s="194"/>
      <c r="BN44" s="194">
        <v>0</v>
      </c>
      <c r="BO44" s="194"/>
      <c r="BP44" s="195"/>
      <c r="BQ44" s="192" t="s">
        <v>48</v>
      </c>
      <c r="BR44" s="193"/>
      <c r="BS44" s="194">
        <v>0</v>
      </c>
      <c r="BT44" s="194"/>
      <c r="BU44" s="194"/>
      <c r="BV44" s="194">
        <v>0</v>
      </c>
      <c r="BW44" s="194"/>
      <c r="BX44" s="195"/>
      <c r="BY44" s="192" t="s">
        <v>48</v>
      </c>
      <c r="BZ44" s="193"/>
      <c r="CA44" s="194">
        <v>0</v>
      </c>
      <c r="CB44" s="194"/>
      <c r="CC44" s="194"/>
      <c r="CD44" s="194">
        <v>0</v>
      </c>
      <c r="CE44" s="194"/>
      <c r="CF44" s="195"/>
      <c r="CG44" s="192" t="s">
        <v>48</v>
      </c>
      <c r="CH44" s="193"/>
      <c r="CI44" s="194">
        <v>0</v>
      </c>
      <c r="CJ44" s="194"/>
      <c r="CK44" s="194"/>
      <c r="CL44" s="194">
        <v>0</v>
      </c>
      <c r="CM44" s="194"/>
      <c r="CN44" s="195"/>
      <c r="CO44" s="192" t="s">
        <v>48</v>
      </c>
      <c r="CP44" s="193"/>
      <c r="CQ44" s="194">
        <v>0</v>
      </c>
      <c r="CR44" s="194"/>
      <c r="CS44" s="194"/>
      <c r="CT44" s="194">
        <v>0</v>
      </c>
      <c r="CU44" s="194"/>
      <c r="CV44" s="195"/>
      <c r="CW44" s="192" t="s">
        <v>48</v>
      </c>
      <c r="CX44" s="193"/>
      <c r="CY44" s="194">
        <v>0</v>
      </c>
      <c r="CZ44" s="194"/>
      <c r="DA44" s="194"/>
      <c r="DB44" s="194">
        <v>0</v>
      </c>
      <c r="DC44" s="194"/>
      <c r="DD44" s="195"/>
      <c r="DE44" s="192" t="s">
        <v>48</v>
      </c>
      <c r="DF44" s="193"/>
      <c r="DG44" s="194">
        <v>0</v>
      </c>
      <c r="DH44" s="194"/>
      <c r="DI44" s="194"/>
      <c r="DJ44" s="194">
        <v>0</v>
      </c>
      <c r="DK44" s="194"/>
      <c r="DL44" s="195"/>
      <c r="DM44" s="192" t="s">
        <v>48</v>
      </c>
      <c r="DN44" s="193"/>
      <c r="DO44" s="194">
        <v>0</v>
      </c>
      <c r="DP44" s="194"/>
      <c r="DQ44" s="194"/>
      <c r="DR44" s="194">
        <v>0</v>
      </c>
      <c r="DS44" s="194"/>
      <c r="DT44" s="195"/>
      <c r="DU44" s="192" t="s">
        <v>48</v>
      </c>
      <c r="DV44" s="193"/>
      <c r="DW44" s="194">
        <v>0</v>
      </c>
      <c r="DX44" s="194"/>
      <c r="DY44" s="194"/>
      <c r="DZ44" s="194">
        <v>0</v>
      </c>
      <c r="EA44" s="194"/>
      <c r="EB44" s="195"/>
      <c r="EC44" s="192" t="s">
        <v>48</v>
      </c>
      <c r="ED44" s="193"/>
      <c r="EE44" s="194">
        <v>0</v>
      </c>
      <c r="EF44" s="194"/>
      <c r="EG44" s="194"/>
      <c r="EH44" s="194">
        <v>0</v>
      </c>
      <c r="EI44" s="194"/>
      <c r="EJ44" s="195"/>
      <c r="EK44" s="192" t="s">
        <v>48</v>
      </c>
      <c r="EL44" s="193"/>
      <c r="EM44" s="194">
        <v>0</v>
      </c>
      <c r="EN44" s="194"/>
      <c r="EO44" s="194"/>
      <c r="EP44" s="194">
        <v>0</v>
      </c>
      <c r="EQ44" s="194"/>
      <c r="ER44" s="195"/>
      <c r="ES44" s="192" t="s">
        <v>48</v>
      </c>
      <c r="ET44" s="193"/>
      <c r="EU44" s="194">
        <v>0</v>
      </c>
      <c r="EV44" s="194"/>
      <c r="EW44" s="194"/>
      <c r="EX44" s="194">
        <v>0</v>
      </c>
      <c r="EY44" s="194"/>
      <c r="EZ44" s="195"/>
      <c r="FA44" s="192" t="s">
        <v>48</v>
      </c>
      <c r="FB44" s="193"/>
      <c r="FC44" s="194">
        <v>0</v>
      </c>
      <c r="FD44" s="194"/>
      <c r="FE44" s="194"/>
      <c r="FF44" s="194">
        <v>0</v>
      </c>
      <c r="FG44" s="194"/>
      <c r="FH44" s="195"/>
      <c r="FI44" s="192" t="s">
        <v>48</v>
      </c>
      <c r="FJ44" s="193"/>
      <c r="FK44" s="194">
        <v>0</v>
      </c>
      <c r="FL44" s="194"/>
      <c r="FM44" s="194"/>
      <c r="FN44" s="194">
        <v>0</v>
      </c>
      <c r="FO44" s="194"/>
      <c r="FP44" s="195"/>
      <c r="FQ44" s="192" t="s">
        <v>48</v>
      </c>
      <c r="FR44" s="193"/>
      <c r="FS44" s="194">
        <v>0</v>
      </c>
      <c r="FT44" s="194"/>
      <c r="FU44" s="194"/>
      <c r="FV44" s="194">
        <v>0</v>
      </c>
      <c r="FW44" s="194"/>
      <c r="FX44" s="195"/>
      <c r="FY44" s="192" t="s">
        <v>48</v>
      </c>
      <c r="FZ44" s="193"/>
      <c r="GA44" s="194">
        <v>0</v>
      </c>
      <c r="GB44" s="194"/>
      <c r="GC44" s="194"/>
      <c r="GD44" s="194">
        <v>0</v>
      </c>
      <c r="GE44" s="194"/>
      <c r="GF44" s="195"/>
      <c r="GG44" s="192" t="s">
        <v>48</v>
      </c>
      <c r="GH44" s="193"/>
      <c r="GI44" s="194">
        <v>0</v>
      </c>
      <c r="GJ44" s="194"/>
      <c r="GK44" s="194"/>
      <c r="GL44" s="194">
        <v>0</v>
      </c>
      <c r="GM44" s="194"/>
      <c r="GN44" s="195"/>
      <c r="GO44" s="192" t="s">
        <v>48</v>
      </c>
      <c r="GP44" s="193"/>
      <c r="GQ44" s="194">
        <v>0</v>
      </c>
      <c r="GR44" s="194"/>
      <c r="GS44" s="194"/>
      <c r="GT44" s="194">
        <v>0</v>
      </c>
      <c r="GU44" s="194"/>
      <c r="GV44" s="195"/>
    </row>
    <row r="45" spans="1:204" x14ac:dyDescent="0.2">
      <c r="A45" s="190" t="s">
        <v>139</v>
      </c>
      <c r="B45" s="191"/>
      <c r="C45" s="191"/>
      <c r="D45" s="191"/>
      <c r="E45" s="17"/>
      <c r="F45" s="17"/>
      <c r="G45" s="17"/>
      <c r="H45" s="17"/>
      <c r="I45" s="17"/>
      <c r="J45" s="17"/>
      <c r="K45" s="17"/>
      <c r="L45" s="20"/>
      <c r="M45" s="192">
        <f>M6</f>
        <v>0</v>
      </c>
      <c r="N45" s="193"/>
      <c r="O45" s="194">
        <f>-O6</f>
        <v>0</v>
      </c>
      <c r="P45" s="194"/>
      <c r="Q45" s="194"/>
      <c r="R45" s="194">
        <f>-Q6</f>
        <v>0</v>
      </c>
      <c r="S45" s="194"/>
      <c r="T45" s="195"/>
      <c r="U45" s="192">
        <f>U6</f>
        <v>0</v>
      </c>
      <c r="V45" s="193"/>
      <c r="W45" s="194">
        <f>-W6</f>
        <v>0</v>
      </c>
      <c r="X45" s="194"/>
      <c r="Y45" s="194"/>
      <c r="Z45" s="194">
        <f>-Y6</f>
        <v>0</v>
      </c>
      <c r="AA45" s="194"/>
      <c r="AB45" s="195"/>
      <c r="AC45" s="192">
        <f>AC6</f>
        <v>0</v>
      </c>
      <c r="AD45" s="193"/>
      <c r="AE45" s="194">
        <f>-AE6</f>
        <v>0</v>
      </c>
      <c r="AF45" s="194"/>
      <c r="AG45" s="194"/>
      <c r="AH45" s="194">
        <f>-AG6</f>
        <v>0</v>
      </c>
      <c r="AI45" s="194"/>
      <c r="AJ45" s="195"/>
      <c r="AK45" s="192">
        <f>AK6</f>
        <v>0</v>
      </c>
      <c r="AL45" s="193"/>
      <c r="AM45" s="194">
        <f>-AM6</f>
        <v>0</v>
      </c>
      <c r="AN45" s="194"/>
      <c r="AO45" s="194"/>
      <c r="AP45" s="194">
        <f>-AO6</f>
        <v>0</v>
      </c>
      <c r="AQ45" s="194"/>
      <c r="AR45" s="195"/>
      <c r="AS45" s="192">
        <f>AS6</f>
        <v>0</v>
      </c>
      <c r="AT45" s="193"/>
      <c r="AU45" s="194">
        <f>-AU6</f>
        <v>0</v>
      </c>
      <c r="AV45" s="194"/>
      <c r="AW45" s="194"/>
      <c r="AX45" s="194">
        <f>-AW6</f>
        <v>0</v>
      </c>
      <c r="AY45" s="194"/>
      <c r="AZ45" s="195"/>
      <c r="BA45" s="192">
        <f>BA6</f>
        <v>0</v>
      </c>
      <c r="BB45" s="193"/>
      <c r="BC45" s="194">
        <f>-BC6</f>
        <v>0</v>
      </c>
      <c r="BD45" s="194"/>
      <c r="BE45" s="194"/>
      <c r="BF45" s="194">
        <f>-BE6</f>
        <v>0</v>
      </c>
      <c r="BG45" s="194"/>
      <c r="BH45" s="195"/>
      <c r="BI45" s="192">
        <f>BI6</f>
        <v>0</v>
      </c>
      <c r="BJ45" s="193"/>
      <c r="BK45" s="194">
        <f>-BK6</f>
        <v>0</v>
      </c>
      <c r="BL45" s="194"/>
      <c r="BM45" s="194"/>
      <c r="BN45" s="194">
        <f>-BM6</f>
        <v>0</v>
      </c>
      <c r="BO45" s="194"/>
      <c r="BP45" s="195"/>
      <c r="BQ45" s="192">
        <f>BQ6</f>
        <v>0</v>
      </c>
      <c r="BR45" s="193"/>
      <c r="BS45" s="194">
        <f>-BS6</f>
        <v>0</v>
      </c>
      <c r="BT45" s="194"/>
      <c r="BU45" s="194"/>
      <c r="BV45" s="194">
        <f>-BU6</f>
        <v>0</v>
      </c>
      <c r="BW45" s="194"/>
      <c r="BX45" s="195"/>
      <c r="BY45" s="192">
        <f>BY6</f>
        <v>0</v>
      </c>
      <c r="BZ45" s="193"/>
      <c r="CA45" s="194">
        <f>-CA6</f>
        <v>0</v>
      </c>
      <c r="CB45" s="194"/>
      <c r="CC45" s="194"/>
      <c r="CD45" s="194">
        <f>-CC6</f>
        <v>0</v>
      </c>
      <c r="CE45" s="194"/>
      <c r="CF45" s="195"/>
      <c r="CG45" s="192">
        <f>CG6</f>
        <v>0</v>
      </c>
      <c r="CH45" s="193"/>
      <c r="CI45" s="194">
        <f>-CI6</f>
        <v>0</v>
      </c>
      <c r="CJ45" s="194"/>
      <c r="CK45" s="194"/>
      <c r="CL45" s="194">
        <f>-CK6</f>
        <v>0</v>
      </c>
      <c r="CM45" s="194"/>
      <c r="CN45" s="195"/>
      <c r="CO45" s="192">
        <f>CO6</f>
        <v>0</v>
      </c>
      <c r="CP45" s="193"/>
      <c r="CQ45" s="194">
        <f>-CQ6</f>
        <v>0</v>
      </c>
      <c r="CR45" s="194"/>
      <c r="CS45" s="194"/>
      <c r="CT45" s="194">
        <f>-CS6</f>
        <v>0</v>
      </c>
      <c r="CU45" s="194"/>
      <c r="CV45" s="195"/>
      <c r="CW45" s="192">
        <f>CW6</f>
        <v>0</v>
      </c>
      <c r="CX45" s="193"/>
      <c r="CY45" s="194">
        <f>-CY6</f>
        <v>0</v>
      </c>
      <c r="CZ45" s="194"/>
      <c r="DA45" s="194"/>
      <c r="DB45" s="194">
        <f>-DA6</f>
        <v>0</v>
      </c>
      <c r="DC45" s="194"/>
      <c r="DD45" s="195"/>
      <c r="DE45" s="192">
        <f>DE6</f>
        <v>0</v>
      </c>
      <c r="DF45" s="193"/>
      <c r="DG45" s="194">
        <f>-DG6</f>
        <v>0</v>
      </c>
      <c r="DH45" s="194"/>
      <c r="DI45" s="194"/>
      <c r="DJ45" s="194">
        <f>-DI6</f>
        <v>0</v>
      </c>
      <c r="DK45" s="194"/>
      <c r="DL45" s="195"/>
      <c r="DM45" s="192">
        <f>DM6</f>
        <v>0</v>
      </c>
      <c r="DN45" s="193"/>
      <c r="DO45" s="194">
        <f>-DO6</f>
        <v>0</v>
      </c>
      <c r="DP45" s="194"/>
      <c r="DQ45" s="194"/>
      <c r="DR45" s="194">
        <f>-DQ6</f>
        <v>0</v>
      </c>
      <c r="DS45" s="194"/>
      <c r="DT45" s="195"/>
      <c r="DU45" s="192">
        <f>DU6</f>
        <v>0</v>
      </c>
      <c r="DV45" s="193"/>
      <c r="DW45" s="194">
        <f>-DW6</f>
        <v>0</v>
      </c>
      <c r="DX45" s="194"/>
      <c r="DY45" s="194"/>
      <c r="DZ45" s="194">
        <f>-DY6</f>
        <v>0</v>
      </c>
      <c r="EA45" s="194"/>
      <c r="EB45" s="195"/>
      <c r="EC45" s="192">
        <f>EC6</f>
        <v>0</v>
      </c>
      <c r="ED45" s="193"/>
      <c r="EE45" s="194">
        <f>-EE6</f>
        <v>0</v>
      </c>
      <c r="EF45" s="194"/>
      <c r="EG45" s="194"/>
      <c r="EH45" s="194">
        <f>-EG6</f>
        <v>0</v>
      </c>
      <c r="EI45" s="194"/>
      <c r="EJ45" s="195"/>
      <c r="EK45" s="192">
        <f>EK6</f>
        <v>0</v>
      </c>
      <c r="EL45" s="193"/>
      <c r="EM45" s="194">
        <f>-EM6</f>
        <v>0</v>
      </c>
      <c r="EN45" s="194"/>
      <c r="EO45" s="194"/>
      <c r="EP45" s="194">
        <f>-EO6</f>
        <v>0</v>
      </c>
      <c r="EQ45" s="194"/>
      <c r="ER45" s="195"/>
      <c r="ES45" s="192">
        <f>ES6</f>
        <v>0</v>
      </c>
      <c r="ET45" s="193"/>
      <c r="EU45" s="194">
        <f>-EU6</f>
        <v>0</v>
      </c>
      <c r="EV45" s="194"/>
      <c r="EW45" s="194"/>
      <c r="EX45" s="194">
        <f>-EW6</f>
        <v>0</v>
      </c>
      <c r="EY45" s="194"/>
      <c r="EZ45" s="195"/>
      <c r="FA45" s="192">
        <f>FA6</f>
        <v>0</v>
      </c>
      <c r="FB45" s="193"/>
      <c r="FC45" s="194">
        <f>-FC6</f>
        <v>0</v>
      </c>
      <c r="FD45" s="194"/>
      <c r="FE45" s="194"/>
      <c r="FF45" s="194">
        <f>-FE6</f>
        <v>0</v>
      </c>
      <c r="FG45" s="194"/>
      <c r="FH45" s="195"/>
      <c r="FI45" s="192">
        <f>FI6</f>
        <v>0</v>
      </c>
      <c r="FJ45" s="193"/>
      <c r="FK45" s="194">
        <f>-FK6</f>
        <v>0</v>
      </c>
      <c r="FL45" s="194"/>
      <c r="FM45" s="194"/>
      <c r="FN45" s="194">
        <f>-FM6</f>
        <v>0</v>
      </c>
      <c r="FO45" s="194"/>
      <c r="FP45" s="195"/>
      <c r="FQ45" s="192">
        <f>FQ6</f>
        <v>0</v>
      </c>
      <c r="FR45" s="193"/>
      <c r="FS45" s="194">
        <f>-FS6</f>
        <v>0</v>
      </c>
      <c r="FT45" s="194"/>
      <c r="FU45" s="194"/>
      <c r="FV45" s="194">
        <f>-FU6</f>
        <v>0</v>
      </c>
      <c r="FW45" s="194"/>
      <c r="FX45" s="195"/>
      <c r="FY45" s="192">
        <f>FY6</f>
        <v>0</v>
      </c>
      <c r="FZ45" s="193"/>
      <c r="GA45" s="194">
        <f>-GA6</f>
        <v>0</v>
      </c>
      <c r="GB45" s="194"/>
      <c r="GC45" s="194"/>
      <c r="GD45" s="194">
        <f>-GC6</f>
        <v>0</v>
      </c>
      <c r="GE45" s="194"/>
      <c r="GF45" s="195"/>
      <c r="GG45" s="192">
        <f>GG6</f>
        <v>0</v>
      </c>
      <c r="GH45" s="193"/>
      <c r="GI45" s="194">
        <f>-GI6</f>
        <v>0</v>
      </c>
      <c r="GJ45" s="194"/>
      <c r="GK45" s="194"/>
      <c r="GL45" s="194">
        <f>-GK6</f>
        <v>0</v>
      </c>
      <c r="GM45" s="194"/>
      <c r="GN45" s="195"/>
      <c r="GO45" s="192">
        <f>GO6</f>
        <v>0</v>
      </c>
      <c r="GP45" s="193"/>
      <c r="GQ45" s="194">
        <f>-GQ6</f>
        <v>0</v>
      </c>
      <c r="GR45" s="194"/>
      <c r="GS45" s="194"/>
      <c r="GT45" s="194">
        <f>-GS6</f>
        <v>0</v>
      </c>
      <c r="GU45" s="194"/>
      <c r="GV45" s="195"/>
    </row>
    <row r="46" spans="1:204" x14ac:dyDescent="0.2">
      <c r="A46" s="190" t="s">
        <v>140</v>
      </c>
      <c r="B46" s="191"/>
      <c r="C46" s="191"/>
      <c r="D46" s="191"/>
      <c r="E46" s="17"/>
      <c r="F46" s="17"/>
      <c r="G46" s="17"/>
      <c r="H46" s="17"/>
      <c r="I46" s="17"/>
      <c r="J46" s="17"/>
      <c r="K46" s="17"/>
      <c r="L46" s="20"/>
      <c r="M46" s="202" t="s">
        <v>48</v>
      </c>
      <c r="N46" s="203"/>
      <c r="O46" s="194">
        <v>0</v>
      </c>
      <c r="P46" s="194"/>
      <c r="Q46" s="194"/>
      <c r="R46" s="194">
        <v>0</v>
      </c>
      <c r="S46" s="194"/>
      <c r="T46" s="195"/>
      <c r="U46" s="202" t="s">
        <v>48</v>
      </c>
      <c r="V46" s="203"/>
      <c r="W46" s="194">
        <v>0</v>
      </c>
      <c r="X46" s="194"/>
      <c r="Y46" s="194"/>
      <c r="Z46" s="194">
        <v>0</v>
      </c>
      <c r="AA46" s="194"/>
      <c r="AB46" s="195"/>
      <c r="AC46" s="202" t="s">
        <v>48</v>
      </c>
      <c r="AD46" s="203"/>
      <c r="AE46" s="194">
        <v>0</v>
      </c>
      <c r="AF46" s="194"/>
      <c r="AG46" s="194"/>
      <c r="AH46" s="194">
        <v>0</v>
      </c>
      <c r="AI46" s="194"/>
      <c r="AJ46" s="195"/>
      <c r="AK46" s="202" t="s">
        <v>48</v>
      </c>
      <c r="AL46" s="203"/>
      <c r="AM46" s="194">
        <v>0</v>
      </c>
      <c r="AN46" s="194"/>
      <c r="AO46" s="194"/>
      <c r="AP46" s="194">
        <v>0</v>
      </c>
      <c r="AQ46" s="194"/>
      <c r="AR46" s="195"/>
      <c r="AS46" s="202" t="s">
        <v>48</v>
      </c>
      <c r="AT46" s="203"/>
      <c r="AU46" s="194">
        <v>0</v>
      </c>
      <c r="AV46" s="194"/>
      <c r="AW46" s="194"/>
      <c r="AX46" s="194">
        <v>0</v>
      </c>
      <c r="AY46" s="194"/>
      <c r="AZ46" s="195"/>
      <c r="BA46" s="202" t="s">
        <v>48</v>
      </c>
      <c r="BB46" s="203"/>
      <c r="BC46" s="194">
        <v>0</v>
      </c>
      <c r="BD46" s="194"/>
      <c r="BE46" s="194"/>
      <c r="BF46" s="194">
        <v>0</v>
      </c>
      <c r="BG46" s="194"/>
      <c r="BH46" s="195"/>
      <c r="BI46" s="202" t="s">
        <v>48</v>
      </c>
      <c r="BJ46" s="203"/>
      <c r="BK46" s="194">
        <v>0</v>
      </c>
      <c r="BL46" s="194"/>
      <c r="BM46" s="194"/>
      <c r="BN46" s="194">
        <v>0</v>
      </c>
      <c r="BO46" s="194"/>
      <c r="BP46" s="195"/>
      <c r="BQ46" s="202" t="s">
        <v>48</v>
      </c>
      <c r="BR46" s="203"/>
      <c r="BS46" s="194">
        <v>0</v>
      </c>
      <c r="BT46" s="194"/>
      <c r="BU46" s="194"/>
      <c r="BV46" s="194">
        <v>0</v>
      </c>
      <c r="BW46" s="194"/>
      <c r="BX46" s="195"/>
      <c r="BY46" s="202" t="s">
        <v>48</v>
      </c>
      <c r="BZ46" s="203"/>
      <c r="CA46" s="194">
        <v>0</v>
      </c>
      <c r="CB46" s="194"/>
      <c r="CC46" s="194"/>
      <c r="CD46" s="194">
        <v>0</v>
      </c>
      <c r="CE46" s="194"/>
      <c r="CF46" s="195"/>
      <c r="CG46" s="202" t="s">
        <v>48</v>
      </c>
      <c r="CH46" s="203"/>
      <c r="CI46" s="194">
        <v>0</v>
      </c>
      <c r="CJ46" s="194"/>
      <c r="CK46" s="194"/>
      <c r="CL46" s="194">
        <v>0</v>
      </c>
      <c r="CM46" s="194"/>
      <c r="CN46" s="195"/>
      <c r="CO46" s="202" t="s">
        <v>48</v>
      </c>
      <c r="CP46" s="203"/>
      <c r="CQ46" s="194">
        <v>0</v>
      </c>
      <c r="CR46" s="194"/>
      <c r="CS46" s="194"/>
      <c r="CT46" s="194">
        <v>0</v>
      </c>
      <c r="CU46" s="194"/>
      <c r="CV46" s="195"/>
      <c r="CW46" s="202" t="s">
        <v>48</v>
      </c>
      <c r="CX46" s="203"/>
      <c r="CY46" s="194">
        <v>0</v>
      </c>
      <c r="CZ46" s="194"/>
      <c r="DA46" s="194"/>
      <c r="DB46" s="194">
        <v>0</v>
      </c>
      <c r="DC46" s="194"/>
      <c r="DD46" s="195"/>
      <c r="DE46" s="202" t="s">
        <v>48</v>
      </c>
      <c r="DF46" s="203"/>
      <c r="DG46" s="194">
        <v>0</v>
      </c>
      <c r="DH46" s="194"/>
      <c r="DI46" s="194"/>
      <c r="DJ46" s="194">
        <v>0</v>
      </c>
      <c r="DK46" s="194"/>
      <c r="DL46" s="195"/>
      <c r="DM46" s="202" t="s">
        <v>48</v>
      </c>
      <c r="DN46" s="203"/>
      <c r="DO46" s="194">
        <v>0</v>
      </c>
      <c r="DP46" s="194"/>
      <c r="DQ46" s="194"/>
      <c r="DR46" s="194">
        <v>0</v>
      </c>
      <c r="DS46" s="194"/>
      <c r="DT46" s="195"/>
      <c r="DU46" s="202" t="s">
        <v>48</v>
      </c>
      <c r="DV46" s="203"/>
      <c r="DW46" s="194">
        <v>0</v>
      </c>
      <c r="DX46" s="194"/>
      <c r="DY46" s="194"/>
      <c r="DZ46" s="194">
        <v>0</v>
      </c>
      <c r="EA46" s="194"/>
      <c r="EB46" s="195"/>
      <c r="EC46" s="202" t="s">
        <v>48</v>
      </c>
      <c r="ED46" s="203"/>
      <c r="EE46" s="194">
        <v>0</v>
      </c>
      <c r="EF46" s="194"/>
      <c r="EG46" s="194"/>
      <c r="EH46" s="194">
        <v>0</v>
      </c>
      <c r="EI46" s="194"/>
      <c r="EJ46" s="195"/>
      <c r="EK46" s="202" t="s">
        <v>48</v>
      </c>
      <c r="EL46" s="203"/>
      <c r="EM46" s="194">
        <v>0</v>
      </c>
      <c r="EN46" s="194"/>
      <c r="EO46" s="194"/>
      <c r="EP46" s="194">
        <v>0</v>
      </c>
      <c r="EQ46" s="194"/>
      <c r="ER46" s="195"/>
      <c r="ES46" s="202" t="s">
        <v>48</v>
      </c>
      <c r="ET46" s="203"/>
      <c r="EU46" s="194">
        <v>0</v>
      </c>
      <c r="EV46" s="194"/>
      <c r="EW46" s="194"/>
      <c r="EX46" s="194">
        <v>0</v>
      </c>
      <c r="EY46" s="194"/>
      <c r="EZ46" s="195"/>
      <c r="FA46" s="202" t="s">
        <v>48</v>
      </c>
      <c r="FB46" s="203"/>
      <c r="FC46" s="194">
        <v>0</v>
      </c>
      <c r="FD46" s="194"/>
      <c r="FE46" s="194"/>
      <c r="FF46" s="194">
        <v>0</v>
      </c>
      <c r="FG46" s="194"/>
      <c r="FH46" s="195"/>
      <c r="FI46" s="202" t="s">
        <v>48</v>
      </c>
      <c r="FJ46" s="203"/>
      <c r="FK46" s="194">
        <v>0</v>
      </c>
      <c r="FL46" s="194"/>
      <c r="FM46" s="194"/>
      <c r="FN46" s="194">
        <v>0</v>
      </c>
      <c r="FO46" s="194"/>
      <c r="FP46" s="195"/>
      <c r="FQ46" s="202" t="s">
        <v>48</v>
      </c>
      <c r="FR46" s="203"/>
      <c r="FS46" s="194">
        <v>0</v>
      </c>
      <c r="FT46" s="194"/>
      <c r="FU46" s="194"/>
      <c r="FV46" s="194">
        <v>0</v>
      </c>
      <c r="FW46" s="194"/>
      <c r="FX46" s="195"/>
      <c r="FY46" s="202" t="s">
        <v>48</v>
      </c>
      <c r="FZ46" s="203"/>
      <c r="GA46" s="194">
        <v>0</v>
      </c>
      <c r="GB46" s="194"/>
      <c r="GC46" s="194"/>
      <c r="GD46" s="194">
        <v>0</v>
      </c>
      <c r="GE46" s="194"/>
      <c r="GF46" s="195"/>
      <c r="GG46" s="202" t="s">
        <v>48</v>
      </c>
      <c r="GH46" s="203"/>
      <c r="GI46" s="194">
        <v>0</v>
      </c>
      <c r="GJ46" s="194"/>
      <c r="GK46" s="194"/>
      <c r="GL46" s="194">
        <v>0</v>
      </c>
      <c r="GM46" s="194"/>
      <c r="GN46" s="195"/>
      <c r="GO46" s="202" t="s">
        <v>48</v>
      </c>
      <c r="GP46" s="203"/>
      <c r="GQ46" s="194">
        <v>0</v>
      </c>
      <c r="GR46" s="194"/>
      <c r="GS46" s="194"/>
      <c r="GT46" s="194">
        <v>0</v>
      </c>
      <c r="GU46" s="194"/>
      <c r="GV46" s="195"/>
    </row>
    <row r="47" spans="1:204" x14ac:dyDescent="0.2">
      <c r="A47" s="190" t="s">
        <v>141</v>
      </c>
      <c r="B47" s="191"/>
      <c r="C47" s="191"/>
      <c r="D47" s="191"/>
      <c r="E47" s="17"/>
      <c r="F47" s="17"/>
      <c r="G47" s="17"/>
      <c r="H47" s="17"/>
      <c r="I47" s="17"/>
      <c r="J47" s="17"/>
      <c r="K47" s="17"/>
      <c r="L47" s="20"/>
      <c r="M47" s="59">
        <f>IF(OR(M28=0,S12=0),0,ABS(1000*O47/(SQRT(3)*M28*S12)))</f>
        <v>1.76649770878388</v>
      </c>
      <c r="N47" s="60"/>
      <c r="O47" s="56">
        <v>-1.4000000432133675E-2</v>
      </c>
      <c r="P47" s="56"/>
      <c r="Q47" s="56"/>
      <c r="R47" s="56">
        <v>-3.7999998778104782E-2</v>
      </c>
      <c r="S47" s="56"/>
      <c r="T47" s="204"/>
      <c r="U47" s="59">
        <f>IF(OR(U28=0,AA12=0),0,ABS(1000*W47/(SQRT(3)*U28*AA12)))</f>
        <v>2.8581696480479821</v>
      </c>
      <c r="V47" s="60"/>
      <c r="W47" s="56">
        <v>-2.4000000208616257E-2</v>
      </c>
      <c r="X47" s="56"/>
      <c r="Y47" s="56"/>
      <c r="Z47" s="56">
        <v>-4.6000000089406967E-2</v>
      </c>
      <c r="AA47" s="56"/>
      <c r="AB47" s="204"/>
      <c r="AC47" s="59">
        <f>IF(OR(AC28=0,AI12=0),0,ABS(1000*AE47/(SQRT(3)*AC28*AI12)))</f>
        <v>1.4230531253325849</v>
      </c>
      <c r="AD47" s="60"/>
      <c r="AE47" s="56">
        <v>-1.2000000104308128E-2</v>
      </c>
      <c r="AF47" s="56"/>
      <c r="AG47" s="56"/>
      <c r="AH47" s="56">
        <v>-3.7999998778104782E-2</v>
      </c>
      <c r="AI47" s="56"/>
      <c r="AJ47" s="204"/>
      <c r="AK47" s="59">
        <f>IF(OR(AK28=0,AQ12=0),0,ABS(1000*AM47/(SQRT(3)*AK28*AQ12)))</f>
        <v>1.183094783928591</v>
      </c>
      <c r="AL47" s="60"/>
      <c r="AM47" s="56">
        <v>-9.9999997764825821E-3</v>
      </c>
      <c r="AN47" s="56"/>
      <c r="AO47" s="56"/>
      <c r="AP47" s="56">
        <v>-3.5999998450279236E-2</v>
      </c>
      <c r="AQ47" s="56"/>
      <c r="AR47" s="204"/>
      <c r="AS47" s="59">
        <f>IF(OR(AS28=0,AY12=0),0,ABS(1000*AU47/(SQRT(3)*AS28*AY12)))</f>
        <v>3.0560071977724395</v>
      </c>
      <c r="AT47" s="60"/>
      <c r="AU47" s="56">
        <v>-2.6000000536441803E-2</v>
      </c>
      <c r="AV47" s="56"/>
      <c r="AW47" s="56"/>
      <c r="AX47" s="56">
        <v>-4.8000000417232513E-2</v>
      </c>
      <c r="AY47" s="56"/>
      <c r="AZ47" s="204"/>
      <c r="BA47" s="59">
        <f>IF(OR(BA28=0,BG12=0),0,ABS(1000*BC47/(SQRT(3)*BA28*BG12)))</f>
        <v>2.1612924861675613</v>
      </c>
      <c r="BB47" s="60"/>
      <c r="BC47" s="56">
        <v>-1.8999999389052391E-2</v>
      </c>
      <c r="BD47" s="56"/>
      <c r="BE47" s="56"/>
      <c r="BF47" s="56">
        <v>-4.1000001132488251E-2</v>
      </c>
      <c r="BG47" s="56"/>
      <c r="BH47" s="204"/>
      <c r="BI47" s="59">
        <f>IF(OR(BI28=0,BO12=0),0,ABS(1000*BK47/(SQRT(3)*BI28*BO12)))</f>
        <v>1.5042445234330473</v>
      </c>
      <c r="BJ47" s="60"/>
      <c r="BK47" s="56">
        <v>-1.2000000104308128E-2</v>
      </c>
      <c r="BL47" s="56"/>
      <c r="BM47" s="56"/>
      <c r="BN47" s="56">
        <v>-3.7999998778104782E-2</v>
      </c>
      <c r="BO47" s="56"/>
      <c r="BP47" s="204"/>
      <c r="BQ47" s="59">
        <f>IF(OR(BQ28=0,BW12=0),0,ABS(1000*BS47/(SQRT(3)*BQ28*BW12)))</f>
        <v>1.93062315273546</v>
      </c>
      <c r="BR47" s="60"/>
      <c r="BS47" s="56">
        <v>-1.7000000923871994E-2</v>
      </c>
      <c r="BT47" s="56"/>
      <c r="BU47" s="56"/>
      <c r="BV47" s="56">
        <v>-4.1000001132488251E-2</v>
      </c>
      <c r="BW47" s="56"/>
      <c r="BX47" s="204"/>
      <c r="BY47" s="59">
        <f>IF(OR(BY28=0,CE12=0),0,ABS(1000*CA47/(SQRT(3)*BY28*CE12)))</f>
        <v>3.8995396195340768</v>
      </c>
      <c r="BZ47" s="60"/>
      <c r="CA47" s="56">
        <v>-3.4000001847743988E-2</v>
      </c>
      <c r="CB47" s="56"/>
      <c r="CC47" s="56"/>
      <c r="CD47" s="56">
        <v>-3.5999998450279236E-2</v>
      </c>
      <c r="CE47" s="56"/>
      <c r="CF47" s="204"/>
      <c r="CG47" s="59">
        <f>IF(OR(CG28=0,CM12=0),0,ABS(1000*CI47/(SQRT(3)*CG28*CM12)))</f>
        <v>4.8558693963672708</v>
      </c>
      <c r="CH47" s="60"/>
      <c r="CI47" s="56">
        <v>-4.3000001460313797E-2</v>
      </c>
      <c r="CJ47" s="56"/>
      <c r="CK47" s="56"/>
      <c r="CL47" s="56">
        <v>-4.6000000089406967E-2</v>
      </c>
      <c r="CM47" s="56"/>
      <c r="CN47" s="204"/>
      <c r="CO47" s="59">
        <f>IF(OR(CO28=0,CU12=0),0,ABS(1000*CQ47/(SQRT(3)*CO28*CU12)))</f>
        <v>6.8662751450234429</v>
      </c>
      <c r="CP47" s="60"/>
      <c r="CQ47" s="56">
        <v>-5.9999998658895493E-2</v>
      </c>
      <c r="CR47" s="56"/>
      <c r="CS47" s="56"/>
      <c r="CT47" s="56">
        <v>-5.299999937415123E-2</v>
      </c>
      <c r="CU47" s="56"/>
      <c r="CV47" s="204"/>
      <c r="CW47" s="59">
        <f>IF(OR(CW28=0,DC12=0),0,ABS(1000*CY47/(SQRT(3)*CW28*DC12)))</f>
        <v>8.496517773665774</v>
      </c>
      <c r="CX47" s="60"/>
      <c r="CY47" s="56">
        <v>-7.6999999582767487E-2</v>
      </c>
      <c r="CZ47" s="56"/>
      <c r="DA47" s="56"/>
      <c r="DB47" s="56">
        <v>-5.7999998331069946E-2</v>
      </c>
      <c r="DC47" s="56"/>
      <c r="DD47" s="204"/>
      <c r="DE47" s="59">
        <f>IF(OR(DE28=0,DK12=0),0,ABS(1000*DG47/(SQRT(3)*DE28*DK12)))</f>
        <v>5.9277270672861251</v>
      </c>
      <c r="DF47" s="60"/>
      <c r="DG47" s="56">
        <v>-5.299999937415123E-2</v>
      </c>
      <c r="DH47" s="56"/>
      <c r="DI47" s="56"/>
      <c r="DJ47" s="56">
        <v>-4.6000000089406967E-2</v>
      </c>
      <c r="DK47" s="56"/>
      <c r="DL47" s="204"/>
      <c r="DM47" s="59">
        <f>IF(OR(DM28=0,DS12=0),0,ABS(1000*DO47/(SQRT(3)*DM28*DS12)))</f>
        <v>7.672613143205119</v>
      </c>
      <c r="DN47" s="60"/>
      <c r="DO47" s="56">
        <v>-7.0000000298023224E-2</v>
      </c>
      <c r="DP47" s="56"/>
      <c r="DQ47" s="56"/>
      <c r="DR47" s="56">
        <v>-4.3000001460313797E-2</v>
      </c>
      <c r="DS47" s="56"/>
      <c r="DT47" s="204"/>
      <c r="DU47" s="59">
        <f>IF(OR(DU28=0,EA12=0),0,ABS(1000*DW47/(SQRT(3)*DU28*EA12)))</f>
        <v>7.319389076980328</v>
      </c>
      <c r="DV47" s="60"/>
      <c r="DW47" s="56">
        <v>-6.7000001668930054E-2</v>
      </c>
      <c r="DX47" s="56"/>
      <c r="DY47" s="56"/>
      <c r="DZ47" s="56">
        <v>-4.6000000089406967E-2</v>
      </c>
      <c r="EA47" s="56"/>
      <c r="EB47" s="204"/>
      <c r="EC47" s="59">
        <f>IF(OR(EC28=0,EI12=0),0,ABS(1000*EE47/(SQRT(3)*EC28*EI12)))</f>
        <v>7.3437870173025512</v>
      </c>
      <c r="ED47" s="60"/>
      <c r="EE47" s="56">
        <v>-6.7000001668930054E-2</v>
      </c>
      <c r="EF47" s="56"/>
      <c r="EG47" s="56"/>
      <c r="EH47" s="56">
        <v>-4.6000000089406967E-2</v>
      </c>
      <c r="EI47" s="56"/>
      <c r="EJ47" s="204"/>
      <c r="EK47" s="59">
        <f>IF(OR(EK28=0,EQ12=0),0,ABS(1000*EM47/(SQRT(3)*EK28*EQ12)))</f>
        <v>8.2495330085173961</v>
      </c>
      <c r="EL47" s="60"/>
      <c r="EM47" s="56">
        <v>-7.0000000298023224E-2</v>
      </c>
      <c r="EN47" s="56"/>
      <c r="EO47" s="56"/>
      <c r="EP47" s="56">
        <v>-4.8000000417232513E-2</v>
      </c>
      <c r="EQ47" s="56"/>
      <c r="ER47" s="204"/>
      <c r="ES47" s="59">
        <f>IF(OR(ES28=0,EY12=0),0,ABS(1000*EU47/(SQRT(3)*ES28*EY12)))</f>
        <v>10.431294693743745</v>
      </c>
      <c r="ET47" s="60"/>
      <c r="EU47" s="56">
        <v>-9.0999998152256012E-2</v>
      </c>
      <c r="EV47" s="56"/>
      <c r="EW47" s="56"/>
      <c r="EX47" s="56">
        <v>-5.7999998331069946E-2</v>
      </c>
      <c r="EY47" s="56"/>
      <c r="EZ47" s="204"/>
      <c r="FA47" s="59">
        <f>IF(OR(FA28=0,FG12=0),0,ABS(1000*FC47/(SQRT(3)*FA28*FG12)))</f>
        <v>7.672613143205119</v>
      </c>
      <c r="FB47" s="60"/>
      <c r="FC47" s="56">
        <v>-7.0000000298023224E-2</v>
      </c>
      <c r="FD47" s="56"/>
      <c r="FE47" s="56"/>
      <c r="FF47" s="56">
        <v>-5.4999999701976776E-2</v>
      </c>
      <c r="FG47" s="56"/>
      <c r="FH47" s="204"/>
      <c r="FI47" s="59">
        <f>IF(OR(FI28=0,FO12=0),0,ABS(1000*FK47/(SQRT(3)*FI28*FO12)))</f>
        <v>2.7526160763586884</v>
      </c>
      <c r="FJ47" s="60"/>
      <c r="FK47" s="56">
        <v>-2.4000000208616257E-2</v>
      </c>
      <c r="FL47" s="56"/>
      <c r="FM47" s="56"/>
      <c r="FN47" s="56">
        <v>-4.3000001460313797E-2</v>
      </c>
      <c r="FO47" s="56"/>
      <c r="FP47" s="204"/>
      <c r="FQ47" s="59">
        <f>IF(OR(FQ28=0,FW12=0),0,ABS(1000*FS47/(SQRT(3)*FQ28*FW12)))</f>
        <v>2.2442009651881882</v>
      </c>
      <c r="FR47" s="60"/>
      <c r="FS47" s="56">
        <v>-1.8999999389052391E-2</v>
      </c>
      <c r="FT47" s="56"/>
      <c r="FU47" s="56"/>
      <c r="FV47" s="56">
        <v>-4.1000001132488251E-2</v>
      </c>
      <c r="FW47" s="56"/>
      <c r="FX47" s="204"/>
      <c r="FY47" s="59">
        <f>IF(OR(FY28=0,GE12=0),0,ABS(1000*GA47/(SQRT(3)*FY28*GE12)))</f>
        <v>2.034609159473717</v>
      </c>
      <c r="FZ47" s="60"/>
      <c r="GA47" s="56">
        <v>-1.7000000923871994E-2</v>
      </c>
      <c r="GB47" s="56"/>
      <c r="GC47" s="56"/>
      <c r="GD47" s="56">
        <v>-3.7999998778104782E-2</v>
      </c>
      <c r="GE47" s="56"/>
      <c r="GF47" s="204"/>
      <c r="GG47" s="59">
        <f>IF(OR(GG28=0,GM12=0),0,ABS(1000*GI47/(SQRT(3)*GG28*GM12)))</f>
        <v>2.8919519645417635</v>
      </c>
      <c r="GH47" s="60"/>
      <c r="GI47" s="56">
        <v>-2.4000000208616257E-2</v>
      </c>
      <c r="GJ47" s="56"/>
      <c r="GK47" s="56"/>
      <c r="GL47" s="56">
        <v>-4.3000001460313797E-2</v>
      </c>
      <c r="GM47" s="56"/>
      <c r="GN47" s="204"/>
      <c r="GO47" s="59">
        <f>IF(OR(GO28=0,GU12=0),0,ABS(1000*GQ47/(SQRT(3)*GO28*GU12)))</f>
        <v>2.8628937781109656</v>
      </c>
      <c r="GP47" s="60"/>
      <c r="GQ47" s="56">
        <v>-2.4000000208616257E-2</v>
      </c>
      <c r="GR47" s="56"/>
      <c r="GS47" s="56"/>
      <c r="GT47" s="56">
        <v>-4.1000001132488251E-2</v>
      </c>
      <c r="GU47" s="56"/>
      <c r="GV47" s="204"/>
    </row>
    <row r="48" spans="1:204" x14ac:dyDescent="0.2">
      <c r="A48" s="190" t="s">
        <v>142</v>
      </c>
      <c r="B48" s="191"/>
      <c r="C48" s="191"/>
      <c r="D48" s="191"/>
      <c r="E48" s="17"/>
      <c r="F48" s="17"/>
      <c r="G48" s="17"/>
      <c r="H48" s="17"/>
      <c r="I48" s="17"/>
      <c r="J48" s="17"/>
      <c r="K48" s="17"/>
      <c r="L48" s="20"/>
      <c r="M48" s="59">
        <f>IF(OR(M28=0,S12=0),0,ABS(1000*O48/(SQRT(3)*M28*S12)))</f>
        <v>1.2617840105526021</v>
      </c>
      <c r="N48" s="60"/>
      <c r="O48" s="56">
        <v>-9.9999997764825821E-3</v>
      </c>
      <c r="P48" s="56"/>
      <c r="Q48" s="56"/>
      <c r="R48" s="56">
        <v>-9.9999997764825821E-3</v>
      </c>
      <c r="S48" s="56"/>
      <c r="T48" s="204"/>
      <c r="U48" s="59">
        <f>IF(OR(U28=0,AA12=0),0,ABS(1000*W48/(SQRT(3)*U28*AA12)))</f>
        <v>1.1909039830494663</v>
      </c>
      <c r="V48" s="60"/>
      <c r="W48" s="56">
        <v>-9.9999997764825821E-3</v>
      </c>
      <c r="X48" s="56"/>
      <c r="Y48" s="56"/>
      <c r="Z48" s="56">
        <v>-9.9999997764825821E-3</v>
      </c>
      <c r="AA48" s="56"/>
      <c r="AB48" s="204"/>
      <c r="AC48" s="59">
        <f>IF(OR(AC28=0,AI12=0),0,ABS(1000*AE48/(SQRT(3)*AC28*AI12)))</f>
        <v>1.1858775676293349</v>
      </c>
      <c r="AD48" s="60"/>
      <c r="AE48" s="56">
        <v>-9.9999997764825821E-3</v>
      </c>
      <c r="AF48" s="56"/>
      <c r="AG48" s="56"/>
      <c r="AH48" s="56">
        <v>-9.9999997764825821E-3</v>
      </c>
      <c r="AI48" s="56"/>
      <c r="AJ48" s="204"/>
      <c r="AK48" s="59">
        <f>IF(OR(AK28=0,AQ12=0),0,ABS(1000*AM48/(SQRT(3)*AK28*AQ12)))</f>
        <v>1.183094783928591</v>
      </c>
      <c r="AL48" s="60"/>
      <c r="AM48" s="56">
        <v>-9.9999997764825821E-3</v>
      </c>
      <c r="AN48" s="56"/>
      <c r="AO48" s="56"/>
      <c r="AP48" s="56">
        <v>-9.9999997764825821E-3</v>
      </c>
      <c r="AQ48" s="56"/>
      <c r="AR48" s="204"/>
      <c r="AS48" s="59">
        <f>IF(OR(AS28=0,AY12=0),0,ABS(1000*AU48/(SQRT(3)*AS28*AY12)))</f>
        <v>1.1753873332356406</v>
      </c>
      <c r="AT48" s="60"/>
      <c r="AU48" s="56">
        <v>-9.9999997764825821E-3</v>
      </c>
      <c r="AV48" s="56"/>
      <c r="AW48" s="56"/>
      <c r="AX48" s="56">
        <v>-9.9999997764825821E-3</v>
      </c>
      <c r="AY48" s="56"/>
      <c r="AZ48" s="204"/>
      <c r="BA48" s="59">
        <f>IF(OR(BA28=0,BG12=0),0,ABS(1000*BC48/(SQRT(3)*BA28*BG12)))</f>
        <v>1.1375223722924037</v>
      </c>
      <c r="BB48" s="60"/>
      <c r="BC48" s="56">
        <v>-9.9999997764825821E-3</v>
      </c>
      <c r="BD48" s="56"/>
      <c r="BE48" s="56"/>
      <c r="BF48" s="56">
        <v>-9.9999997764825821E-3</v>
      </c>
      <c r="BG48" s="56"/>
      <c r="BH48" s="204"/>
      <c r="BI48" s="59">
        <f>IF(OR(BI28=0,BO12=0),0,ABS(1000*BK48/(SQRT(3)*BI28*BO12)))</f>
        <v>2.3817203981483757</v>
      </c>
      <c r="BJ48" s="60"/>
      <c r="BK48" s="56">
        <v>-1.8999999389052391E-2</v>
      </c>
      <c r="BL48" s="56"/>
      <c r="BM48" s="56"/>
      <c r="BN48" s="56">
        <v>-1.8999999389052391E-2</v>
      </c>
      <c r="BO48" s="56"/>
      <c r="BP48" s="204"/>
      <c r="BQ48" s="59">
        <f>IF(OR(BQ28=0,BW12=0),0,ABS(1000*BS48/(SQRT(3)*BQ28*BW12)))</f>
        <v>2.1577551017043901</v>
      </c>
      <c r="BR48" s="60"/>
      <c r="BS48" s="56">
        <v>-1.8999999389052391E-2</v>
      </c>
      <c r="BT48" s="56"/>
      <c r="BU48" s="56"/>
      <c r="BV48" s="56">
        <v>-9.9999997764825821E-3</v>
      </c>
      <c r="BW48" s="56"/>
      <c r="BX48" s="204"/>
      <c r="BY48" s="59">
        <f>IF(OR(BY28=0,CE12=0),0,ABS(1000*CA48/(SQRT(3)*BY28*CE12)))</f>
        <v>3.32607763431526</v>
      </c>
      <c r="BZ48" s="60"/>
      <c r="CA48" s="56">
        <v>-2.8999999165534973E-2</v>
      </c>
      <c r="CB48" s="56"/>
      <c r="CC48" s="56"/>
      <c r="CD48" s="56">
        <v>-1.8999999389052391E-2</v>
      </c>
      <c r="CE48" s="56"/>
      <c r="CF48" s="204"/>
      <c r="CG48" s="59">
        <f>IF(OR(CG28=0,CM12=0),0,ABS(1000*CI48/(SQRT(3)*CG28*CM12)))</f>
        <v>3.2748884572147179</v>
      </c>
      <c r="CH48" s="60"/>
      <c r="CI48" s="56">
        <v>-2.8999999165534973E-2</v>
      </c>
      <c r="CJ48" s="56"/>
      <c r="CK48" s="56"/>
      <c r="CL48" s="56">
        <v>-9.9999997764825821E-3</v>
      </c>
      <c r="CM48" s="56"/>
      <c r="CN48" s="204"/>
      <c r="CO48" s="59">
        <f>IF(OR(CO28=0,CU12=0),0,ABS(1000*CQ48/(SQRT(3)*CO28*CU12)))</f>
        <v>3.3186996321122737</v>
      </c>
      <c r="CP48" s="60"/>
      <c r="CQ48" s="56">
        <v>-2.8999999165534973E-2</v>
      </c>
      <c r="CR48" s="56"/>
      <c r="CS48" s="56"/>
      <c r="CT48" s="56">
        <v>-9.9999997764825821E-3</v>
      </c>
      <c r="CU48" s="56"/>
      <c r="CV48" s="204"/>
      <c r="CW48" s="59">
        <f>IF(OR(CW28=0,DC12=0),0,ABS(1000*CY48/(SQRT(3)*CW28*DC12)))</f>
        <v>2.0965432906943962</v>
      </c>
      <c r="CX48" s="60"/>
      <c r="CY48" s="56">
        <v>-1.8999999389052391E-2</v>
      </c>
      <c r="CZ48" s="56"/>
      <c r="DA48" s="56"/>
      <c r="DB48" s="56">
        <v>-9.9999997764825821E-3</v>
      </c>
      <c r="DC48" s="56"/>
      <c r="DD48" s="204"/>
      <c r="DE48" s="59">
        <f>IF(OR(DE28=0,DK12=0),0,ABS(1000*DG48/(SQRT(3)*DE28*DK12)))</f>
        <v>2.1250341884312403</v>
      </c>
      <c r="DF48" s="60"/>
      <c r="DG48" s="56">
        <v>-1.8999999389052391E-2</v>
      </c>
      <c r="DH48" s="56"/>
      <c r="DI48" s="56"/>
      <c r="DJ48" s="56">
        <v>-9.9999997764825821E-3</v>
      </c>
      <c r="DK48" s="56"/>
      <c r="DL48" s="204"/>
      <c r="DM48" s="59">
        <f>IF(OR(DM28=0,DS12=0),0,ABS(1000*DO48/(SQRT(3)*DM28*DS12)))</f>
        <v>2.0825663487525641</v>
      </c>
      <c r="DN48" s="60"/>
      <c r="DO48" s="56">
        <v>-1.8999999389052391E-2</v>
      </c>
      <c r="DP48" s="56"/>
      <c r="DQ48" s="56"/>
      <c r="DR48" s="56">
        <v>-1.8999999389052391E-2</v>
      </c>
      <c r="DS48" s="56"/>
      <c r="DT48" s="204"/>
      <c r="DU48" s="59">
        <f>IF(OR(DU28=0,EA12=0),0,ABS(1000*DW48/(SQRT(3)*DU28*EA12)))</f>
        <v>2.0756475302500363</v>
      </c>
      <c r="DV48" s="60"/>
      <c r="DW48" s="56">
        <v>-1.8999999389052391E-2</v>
      </c>
      <c r="DX48" s="56"/>
      <c r="DY48" s="56"/>
      <c r="DZ48" s="56">
        <v>-9.9999997764825821E-3</v>
      </c>
      <c r="EA48" s="56"/>
      <c r="EB48" s="204"/>
      <c r="EC48" s="59">
        <f>IF(OR(EC28=0,EI12=0),0,ABS(1000*EE48/(SQRT(3)*EC28*EI12)))</f>
        <v>1.0960875627204139</v>
      </c>
      <c r="ED48" s="60"/>
      <c r="EE48" s="56">
        <v>-9.9999997764825821E-3</v>
      </c>
      <c r="EF48" s="56"/>
      <c r="EG48" s="56"/>
      <c r="EH48" s="56">
        <v>-9.9999997764825821E-3</v>
      </c>
      <c r="EI48" s="56"/>
      <c r="EJ48" s="204"/>
      <c r="EK48" s="59">
        <f>IF(OR(EK28=0,EQ12=0),0,ABS(1000*EM48/(SQRT(3)*EK28*EQ12)))</f>
        <v>0</v>
      </c>
      <c r="EL48" s="60"/>
      <c r="EM48" s="56">
        <v>0</v>
      </c>
      <c r="EN48" s="56"/>
      <c r="EO48" s="56"/>
      <c r="EP48" s="56">
        <v>-9.9999997764825821E-3</v>
      </c>
      <c r="EQ48" s="56"/>
      <c r="ER48" s="204"/>
      <c r="ES48" s="59">
        <f>IF(OR(ES28=0,EY12=0),0,ABS(1000*EU48/(SQRT(3)*ES28*EY12)))</f>
        <v>1.1462961178453093</v>
      </c>
      <c r="ET48" s="60"/>
      <c r="EU48" s="56">
        <v>-9.9999997764825821E-3</v>
      </c>
      <c r="EV48" s="56"/>
      <c r="EW48" s="56"/>
      <c r="EX48" s="56">
        <v>-9.9999997764825821E-3</v>
      </c>
      <c r="EY48" s="56"/>
      <c r="EZ48" s="204"/>
      <c r="FA48" s="59">
        <f>IF(OR(FA28=0,FG12=0),0,ABS(1000*FC48/(SQRT(3)*FA28*FG12)))</f>
        <v>1.0960875627204139</v>
      </c>
      <c r="FB48" s="60"/>
      <c r="FC48" s="56">
        <v>-9.9999997764825821E-3</v>
      </c>
      <c r="FD48" s="56"/>
      <c r="FE48" s="56"/>
      <c r="FF48" s="56">
        <v>-9.9999997764825821E-3</v>
      </c>
      <c r="FG48" s="56"/>
      <c r="FH48" s="204"/>
      <c r="FI48" s="59">
        <f>IF(OR(FI28=0,FO12=0),0,ABS(1000*FK48/(SQRT(3)*FI28*FO12)))</f>
        <v>0</v>
      </c>
      <c r="FJ48" s="60"/>
      <c r="FK48" s="56">
        <v>0</v>
      </c>
      <c r="FL48" s="56"/>
      <c r="FM48" s="56"/>
      <c r="FN48" s="56">
        <v>-9.9999997764825821E-3</v>
      </c>
      <c r="FO48" s="56"/>
      <c r="FP48" s="204"/>
      <c r="FQ48" s="59">
        <f>IF(OR(FQ28=0,FW12=0),0,ABS(1000*FS48/(SQRT(3)*FQ28*FW12)))</f>
        <v>1.1811584143099887</v>
      </c>
      <c r="FR48" s="60"/>
      <c r="FS48" s="56">
        <v>-9.9999997764825821E-3</v>
      </c>
      <c r="FT48" s="56"/>
      <c r="FU48" s="56"/>
      <c r="FV48" s="56">
        <v>-9.9999997764825821E-3</v>
      </c>
      <c r="FW48" s="56"/>
      <c r="FX48" s="204"/>
      <c r="FY48" s="59">
        <f>IF(OR(FY28=0,GE12=0),0,ABS(1000*GA48/(SQRT(3)*FY28*GE12)))</f>
        <v>0</v>
      </c>
      <c r="FZ48" s="60"/>
      <c r="GA48" s="56">
        <v>0</v>
      </c>
      <c r="GB48" s="56"/>
      <c r="GC48" s="56"/>
      <c r="GD48" s="56">
        <v>-1.8999999389052391E-2</v>
      </c>
      <c r="GE48" s="56"/>
      <c r="GF48" s="204"/>
      <c r="GG48" s="59">
        <f>IF(OR(GG28=0,GM12=0),0,ABS(1000*GI48/(SQRT(3)*GG28*GM12)))</f>
        <v>1.204979947818233</v>
      </c>
      <c r="GH48" s="60"/>
      <c r="GI48" s="56">
        <v>-9.9999997764825821E-3</v>
      </c>
      <c r="GJ48" s="56"/>
      <c r="GK48" s="56"/>
      <c r="GL48" s="56">
        <v>-1.8999999389052391E-2</v>
      </c>
      <c r="GM48" s="56"/>
      <c r="GN48" s="204"/>
      <c r="GO48" s="59">
        <f>IF(OR(GO28=0,GU12=0),0,ABS(1000*GQ48/(SQRT(3)*GO28*GU12)))</f>
        <v>1.1928723705146025</v>
      </c>
      <c r="GP48" s="60"/>
      <c r="GQ48" s="56">
        <v>-9.9999997764825821E-3</v>
      </c>
      <c r="GR48" s="56"/>
      <c r="GS48" s="56"/>
      <c r="GT48" s="56">
        <v>-9.9999997764825821E-3</v>
      </c>
      <c r="GU48" s="56"/>
      <c r="GV48" s="204"/>
    </row>
    <row r="49" spans="1:204" x14ac:dyDescent="0.2">
      <c r="A49" s="190" t="s">
        <v>143</v>
      </c>
      <c r="B49" s="191"/>
      <c r="C49" s="191"/>
      <c r="D49" s="191"/>
      <c r="E49" s="17"/>
      <c r="F49" s="17"/>
      <c r="G49" s="17"/>
      <c r="H49" s="17"/>
      <c r="I49" s="17"/>
      <c r="J49" s="17"/>
      <c r="K49" s="17"/>
      <c r="L49" s="20"/>
      <c r="M49" s="59">
        <f>IF(OR(M28=0,S12=0),0,ABS(1000*O49/(SQRT(3)*M28*S12)))</f>
        <v>16.907906540491883</v>
      </c>
      <c r="N49" s="60"/>
      <c r="O49" s="56">
        <v>-0.13400000333786011</v>
      </c>
      <c r="P49" s="56"/>
      <c r="Q49" s="56"/>
      <c r="R49" s="56">
        <v>-0.10599999874830246</v>
      </c>
      <c r="S49" s="56"/>
      <c r="T49" s="204"/>
      <c r="U49" s="59">
        <f>IF(OR(U28=0,AA12=0),0,ABS(1000*W49/(SQRT(3)*U28*AA12)))</f>
        <v>15.958114127061584</v>
      </c>
      <c r="V49" s="60"/>
      <c r="W49" s="56">
        <v>-0.13400000333786011</v>
      </c>
      <c r="X49" s="56"/>
      <c r="Y49" s="56"/>
      <c r="Z49" s="56">
        <v>-9.6000000834465027E-2</v>
      </c>
      <c r="AA49" s="56"/>
      <c r="AB49" s="204"/>
      <c r="AC49" s="59">
        <f>IF(OR(AC28=0,AI12=0),0,ABS(1000*AE49/(SQRT(3)*AC28*AI12)))</f>
        <v>14.823469926697058</v>
      </c>
      <c r="AD49" s="60"/>
      <c r="AE49" s="56">
        <v>-0.125</v>
      </c>
      <c r="AF49" s="56"/>
      <c r="AG49" s="56"/>
      <c r="AH49" s="56">
        <v>-0.10599999874830246</v>
      </c>
      <c r="AI49" s="56"/>
      <c r="AJ49" s="204"/>
      <c r="AK49" s="59">
        <f>IF(OR(AK28=0,AQ12=0),0,ABS(1000*AM49/(SQRT(3)*AK28*AQ12)))</f>
        <v>15.853470853896294</v>
      </c>
      <c r="AL49" s="60"/>
      <c r="AM49" s="56">
        <v>-0.13400000333786011</v>
      </c>
      <c r="AN49" s="56"/>
      <c r="AO49" s="56"/>
      <c r="AP49" s="56">
        <v>-0.10599999874830246</v>
      </c>
      <c r="AQ49" s="56"/>
      <c r="AR49" s="204"/>
      <c r="AS49" s="59">
        <f>IF(OR(AS28=0,AY12=0),0,ABS(1000*AU49/(SQRT(3)*AS28*AY12)))</f>
        <v>15.750191009729637</v>
      </c>
      <c r="AT49" s="60"/>
      <c r="AU49" s="56">
        <v>-0.13400000333786011</v>
      </c>
      <c r="AV49" s="56"/>
      <c r="AW49" s="56"/>
      <c r="AX49" s="56">
        <v>-0.10599999874830246</v>
      </c>
      <c r="AY49" s="56"/>
      <c r="AZ49" s="204"/>
      <c r="BA49" s="59">
        <f>IF(OR(BA28=0,BG12=0),0,ABS(1000*BC49/(SQRT(3)*BA28*BG12)))</f>
        <v>15.242800509110408</v>
      </c>
      <c r="BB49" s="60"/>
      <c r="BC49" s="56">
        <v>-0.13400000333786011</v>
      </c>
      <c r="BD49" s="56"/>
      <c r="BE49" s="56"/>
      <c r="BF49" s="56">
        <v>-0.10599999874830246</v>
      </c>
      <c r="BG49" s="56"/>
      <c r="BH49" s="204"/>
      <c r="BI49" s="59">
        <f>IF(OR(BI28=0,BO12=0),0,ABS(1000*BK49/(SQRT(3)*BI28*BO12)))</f>
        <v>16.797397450740085</v>
      </c>
      <c r="BJ49" s="60"/>
      <c r="BK49" s="56">
        <v>-0.13400000333786011</v>
      </c>
      <c r="BL49" s="56"/>
      <c r="BM49" s="56"/>
      <c r="BN49" s="56">
        <v>-0.10599999874830246</v>
      </c>
      <c r="BO49" s="56"/>
      <c r="BP49" s="204"/>
      <c r="BQ49" s="59">
        <f>IF(OR(BQ28=0,BW12=0),0,ABS(1000*BS49/(SQRT(3)*BQ28*BW12)))</f>
        <v>15.217852638314929</v>
      </c>
      <c r="BR49" s="60"/>
      <c r="BS49" s="56">
        <v>-0.13400000333786011</v>
      </c>
      <c r="BT49" s="56"/>
      <c r="BU49" s="56"/>
      <c r="BV49" s="56">
        <v>-0.10599999874830246</v>
      </c>
      <c r="BW49" s="56"/>
      <c r="BX49" s="204"/>
      <c r="BY49" s="59">
        <f>IF(OR(BY28=0,CE12=0),0,ABS(1000*CA49/(SQRT(3)*BY28*CE12)))</f>
        <v>15.368773342238985</v>
      </c>
      <c r="BZ49" s="60"/>
      <c r="CA49" s="56">
        <v>-0.13400000333786011</v>
      </c>
      <c r="CB49" s="56"/>
      <c r="CC49" s="56"/>
      <c r="CD49" s="56">
        <v>-0.10599999874830246</v>
      </c>
      <c r="CE49" s="56"/>
      <c r="CF49" s="204"/>
      <c r="CG49" s="59">
        <f>IF(OR(CG28=0,CM12=0),0,ABS(1000*CI49/(SQRT(3)*CG28*CM12)))</f>
        <v>16.261514865790836</v>
      </c>
      <c r="CH49" s="60"/>
      <c r="CI49" s="56">
        <v>-0.14399999380111694</v>
      </c>
      <c r="CJ49" s="56"/>
      <c r="CK49" s="56"/>
      <c r="CL49" s="56">
        <v>-0.10599999874830246</v>
      </c>
      <c r="CM49" s="56"/>
      <c r="CN49" s="204"/>
      <c r="CO49" s="59">
        <f>IF(OR(CO28=0,CU12=0),0,ABS(1000*CQ49/(SQRT(3)*CO28*CU12)))</f>
        <v>15.334681881953637</v>
      </c>
      <c r="CP49" s="60"/>
      <c r="CQ49" s="56">
        <v>-0.13400000333786011</v>
      </c>
      <c r="CR49" s="56"/>
      <c r="CS49" s="56"/>
      <c r="CT49" s="56">
        <v>-0.10599999874830246</v>
      </c>
      <c r="CU49" s="56"/>
      <c r="CV49" s="204"/>
      <c r="CW49" s="59">
        <f>IF(OR(CW28=0,DC12=0),0,ABS(1000*CY49/(SQRT(3)*CW28*DC12)))</f>
        <v>14.786148262346277</v>
      </c>
      <c r="CX49" s="60"/>
      <c r="CY49" s="56">
        <v>-0.13400000333786011</v>
      </c>
      <c r="CZ49" s="56"/>
      <c r="DA49" s="56"/>
      <c r="DB49" s="56">
        <v>-9.6000000834465027E-2</v>
      </c>
      <c r="DC49" s="56"/>
      <c r="DD49" s="204"/>
      <c r="DE49" s="59">
        <f>IF(OR(DE28=0,DK12=0),0,ABS(1000*DG49/(SQRT(3)*DE28*DK12)))</f>
        <v>13.980488531329003</v>
      </c>
      <c r="DF49" s="60"/>
      <c r="DG49" s="56">
        <v>-0.125</v>
      </c>
      <c r="DH49" s="56"/>
      <c r="DI49" s="56"/>
      <c r="DJ49" s="56">
        <v>-0.10599999874830246</v>
      </c>
      <c r="DK49" s="56"/>
      <c r="DL49" s="204"/>
      <c r="DM49" s="59">
        <f>IF(OR(DM28=0,DS12=0),0,ABS(1000*DO49/(SQRT(3)*DM28*DS12)))</f>
        <v>14.687574034605102</v>
      </c>
      <c r="DN49" s="60"/>
      <c r="DO49" s="56">
        <v>-0.13400000333786011</v>
      </c>
      <c r="DP49" s="56"/>
      <c r="DQ49" s="56"/>
      <c r="DR49" s="56">
        <v>-0.10599999874830246</v>
      </c>
      <c r="DS49" s="56"/>
      <c r="DT49" s="204"/>
      <c r="DU49" s="59">
        <f>IF(OR(DU28=0,EA12=0),0,ABS(1000*DW49/(SQRT(3)*DU28*EA12)))</f>
        <v>14.638778153960656</v>
      </c>
      <c r="DV49" s="60"/>
      <c r="DW49" s="56">
        <v>-0.13400000333786011</v>
      </c>
      <c r="DX49" s="56"/>
      <c r="DY49" s="56"/>
      <c r="DZ49" s="56">
        <v>-0.10599999874830246</v>
      </c>
      <c r="EA49" s="56"/>
      <c r="EB49" s="204"/>
      <c r="EC49" s="59">
        <f>IF(OR(EC28=0,EI12=0),0,ABS(1000*EE49/(SQRT(3)*EC28*EI12)))</f>
        <v>14.687574034605102</v>
      </c>
      <c r="ED49" s="60"/>
      <c r="EE49" s="56">
        <v>-0.13400000333786011</v>
      </c>
      <c r="EF49" s="56"/>
      <c r="EG49" s="56"/>
      <c r="EH49" s="56">
        <v>-9.6000000834465027E-2</v>
      </c>
      <c r="EI49" s="56"/>
      <c r="EJ49" s="204"/>
      <c r="EK49" s="59">
        <f>IF(OR(EK28=0,EQ12=0),0,ABS(1000*EM49/(SQRT(3)*EK28*EQ12)))</f>
        <v>14.73130888106289</v>
      </c>
      <c r="EL49" s="60"/>
      <c r="EM49" s="56">
        <v>-0.125</v>
      </c>
      <c r="EN49" s="56"/>
      <c r="EO49" s="56"/>
      <c r="EP49" s="56">
        <v>-9.6000000834465027E-2</v>
      </c>
      <c r="EQ49" s="56"/>
      <c r="ER49" s="204"/>
      <c r="ES49" s="59">
        <f>IF(OR(ES28=0,EY12=0),0,ABS(1000*EU49/(SQRT(3)*ES28*EY12)))</f>
        <v>15.360368705075746</v>
      </c>
      <c r="ET49" s="60"/>
      <c r="EU49" s="56">
        <v>-0.13400000333786011</v>
      </c>
      <c r="EV49" s="56"/>
      <c r="EW49" s="56"/>
      <c r="EX49" s="56">
        <v>-9.6000000834465027E-2</v>
      </c>
      <c r="EY49" s="56"/>
      <c r="EZ49" s="204"/>
      <c r="FA49" s="59">
        <f>IF(OR(FA28=0,FG12=0),0,ABS(1000*FC49/(SQRT(3)*FA28*FG12)))</f>
        <v>14.687574034605102</v>
      </c>
      <c r="FB49" s="60"/>
      <c r="FC49" s="56">
        <v>-0.13400000333786011</v>
      </c>
      <c r="FD49" s="56"/>
      <c r="FE49" s="56"/>
      <c r="FF49" s="56">
        <v>-9.6000000834465027E-2</v>
      </c>
      <c r="FG49" s="56"/>
      <c r="FH49" s="204"/>
      <c r="FI49" s="59">
        <f>IF(OR(FI28=0,FO12=0),0,ABS(1000*FK49/(SQRT(3)*FI28*FO12)))</f>
        <v>14.336541939750013</v>
      </c>
      <c r="FJ49" s="60"/>
      <c r="FK49" s="56">
        <v>-0.125</v>
      </c>
      <c r="FL49" s="56"/>
      <c r="FM49" s="56"/>
      <c r="FN49" s="56">
        <v>-9.6000000834465027E-2</v>
      </c>
      <c r="FO49" s="56"/>
      <c r="FP49" s="204"/>
      <c r="FQ49" s="59">
        <f>IF(OR(FQ28=0,FW12=0),0,ABS(1000*FS49/(SQRT(3)*FQ28*FW12)))</f>
        <v>15.827523499780721</v>
      </c>
      <c r="FR49" s="60"/>
      <c r="FS49" s="56">
        <v>-0.13400000333786011</v>
      </c>
      <c r="FT49" s="56"/>
      <c r="FU49" s="56"/>
      <c r="FV49" s="56">
        <v>-0.10599999874830246</v>
      </c>
      <c r="FW49" s="56"/>
      <c r="FX49" s="204"/>
      <c r="FY49" s="59">
        <f>IF(OR(FY28=0,GE12=0),0,ABS(1000*GA49/(SQRT(3)*FY28*GE12)))</f>
        <v>17.234334731152462</v>
      </c>
      <c r="FZ49" s="60"/>
      <c r="GA49" s="56">
        <v>-0.14399999380111694</v>
      </c>
      <c r="GB49" s="56"/>
      <c r="GC49" s="56"/>
      <c r="GD49" s="56">
        <v>-9.6000000834465027E-2</v>
      </c>
      <c r="GE49" s="56"/>
      <c r="GF49" s="204"/>
      <c r="GG49" s="59">
        <f>IF(OR(GG28=0,GM12=0),0,ABS(1000*GI49/(SQRT(3)*GG28*GM12)))</f>
        <v>16.146732063877359</v>
      </c>
      <c r="GH49" s="60"/>
      <c r="GI49" s="56">
        <v>-0.13400000333786011</v>
      </c>
      <c r="GJ49" s="56"/>
      <c r="GK49" s="56"/>
      <c r="GL49" s="56">
        <v>-9.6000000834465027E-2</v>
      </c>
      <c r="GM49" s="56"/>
      <c r="GN49" s="204"/>
      <c r="GO49" s="59">
        <f>IF(OR(GO28=0,GU12=0),0,ABS(1000*GQ49/(SQRT(3)*GO28*GU12)))</f>
        <v>15.984490520340989</v>
      </c>
      <c r="GP49" s="60"/>
      <c r="GQ49" s="56">
        <v>-0.13400000333786011</v>
      </c>
      <c r="GR49" s="56"/>
      <c r="GS49" s="56"/>
      <c r="GT49" s="56">
        <v>-0.10599999874830246</v>
      </c>
      <c r="GU49" s="56"/>
      <c r="GV49" s="204"/>
    </row>
    <row r="50" spans="1:204" x14ac:dyDescent="0.2">
      <c r="A50" s="190" t="s">
        <v>144</v>
      </c>
      <c r="B50" s="191"/>
      <c r="C50" s="191"/>
      <c r="D50" s="191"/>
      <c r="E50" s="17"/>
      <c r="F50" s="17"/>
      <c r="G50" s="17"/>
      <c r="H50" s="17"/>
      <c r="I50" s="17"/>
      <c r="J50" s="17"/>
      <c r="K50" s="17"/>
      <c r="L50" s="20"/>
      <c r="M50" s="202" t="s">
        <v>48</v>
      </c>
      <c r="N50" s="203"/>
      <c r="O50" s="194">
        <v>0</v>
      </c>
      <c r="P50" s="194"/>
      <c r="Q50" s="194"/>
      <c r="R50" s="194">
        <v>0</v>
      </c>
      <c r="S50" s="194"/>
      <c r="T50" s="195"/>
      <c r="U50" s="202" t="s">
        <v>48</v>
      </c>
      <c r="V50" s="203"/>
      <c r="W50" s="194">
        <v>0</v>
      </c>
      <c r="X50" s="194"/>
      <c r="Y50" s="194"/>
      <c r="Z50" s="194">
        <v>0</v>
      </c>
      <c r="AA50" s="194"/>
      <c r="AB50" s="195"/>
      <c r="AC50" s="202" t="s">
        <v>48</v>
      </c>
      <c r="AD50" s="203"/>
      <c r="AE50" s="194">
        <v>0</v>
      </c>
      <c r="AF50" s="194"/>
      <c r="AG50" s="194"/>
      <c r="AH50" s="194">
        <v>0</v>
      </c>
      <c r="AI50" s="194"/>
      <c r="AJ50" s="195"/>
      <c r="AK50" s="202" t="s">
        <v>48</v>
      </c>
      <c r="AL50" s="203"/>
      <c r="AM50" s="194">
        <v>0</v>
      </c>
      <c r="AN50" s="194"/>
      <c r="AO50" s="194"/>
      <c r="AP50" s="194">
        <v>0</v>
      </c>
      <c r="AQ50" s="194"/>
      <c r="AR50" s="195"/>
      <c r="AS50" s="202" t="s">
        <v>48</v>
      </c>
      <c r="AT50" s="203"/>
      <c r="AU50" s="194">
        <v>0</v>
      </c>
      <c r="AV50" s="194"/>
      <c r="AW50" s="194"/>
      <c r="AX50" s="194">
        <v>0</v>
      </c>
      <c r="AY50" s="194"/>
      <c r="AZ50" s="195"/>
      <c r="BA50" s="202" t="s">
        <v>48</v>
      </c>
      <c r="BB50" s="203"/>
      <c r="BC50" s="194">
        <v>0</v>
      </c>
      <c r="BD50" s="194"/>
      <c r="BE50" s="194"/>
      <c r="BF50" s="194">
        <v>0</v>
      </c>
      <c r="BG50" s="194"/>
      <c r="BH50" s="195"/>
      <c r="BI50" s="202" t="s">
        <v>48</v>
      </c>
      <c r="BJ50" s="203"/>
      <c r="BK50" s="194">
        <v>0</v>
      </c>
      <c r="BL50" s="194"/>
      <c r="BM50" s="194"/>
      <c r="BN50" s="194">
        <v>0</v>
      </c>
      <c r="BO50" s="194"/>
      <c r="BP50" s="195"/>
      <c r="BQ50" s="202" t="s">
        <v>48</v>
      </c>
      <c r="BR50" s="203"/>
      <c r="BS50" s="194">
        <v>0</v>
      </c>
      <c r="BT50" s="194"/>
      <c r="BU50" s="194"/>
      <c r="BV50" s="194">
        <v>0</v>
      </c>
      <c r="BW50" s="194"/>
      <c r="BX50" s="195"/>
      <c r="BY50" s="202" t="s">
        <v>48</v>
      </c>
      <c r="BZ50" s="203"/>
      <c r="CA50" s="194">
        <v>0</v>
      </c>
      <c r="CB50" s="194"/>
      <c r="CC50" s="194"/>
      <c r="CD50" s="194">
        <v>0</v>
      </c>
      <c r="CE50" s="194"/>
      <c r="CF50" s="195"/>
      <c r="CG50" s="202" t="s">
        <v>48</v>
      </c>
      <c r="CH50" s="203"/>
      <c r="CI50" s="194">
        <v>0</v>
      </c>
      <c r="CJ50" s="194"/>
      <c r="CK50" s="194"/>
      <c r="CL50" s="194">
        <v>0</v>
      </c>
      <c r="CM50" s="194"/>
      <c r="CN50" s="195"/>
      <c r="CO50" s="202" t="s">
        <v>48</v>
      </c>
      <c r="CP50" s="203"/>
      <c r="CQ50" s="194">
        <v>0</v>
      </c>
      <c r="CR50" s="194"/>
      <c r="CS50" s="194"/>
      <c r="CT50" s="194">
        <v>0</v>
      </c>
      <c r="CU50" s="194"/>
      <c r="CV50" s="195"/>
      <c r="CW50" s="202" t="s">
        <v>48</v>
      </c>
      <c r="CX50" s="203"/>
      <c r="CY50" s="194">
        <v>0</v>
      </c>
      <c r="CZ50" s="194"/>
      <c r="DA50" s="194"/>
      <c r="DB50" s="194">
        <v>0</v>
      </c>
      <c r="DC50" s="194"/>
      <c r="DD50" s="195"/>
      <c r="DE50" s="202" t="s">
        <v>48</v>
      </c>
      <c r="DF50" s="203"/>
      <c r="DG50" s="194">
        <v>0</v>
      </c>
      <c r="DH50" s="194"/>
      <c r="DI50" s="194"/>
      <c r="DJ50" s="194">
        <v>0</v>
      </c>
      <c r="DK50" s="194"/>
      <c r="DL50" s="195"/>
      <c r="DM50" s="202" t="s">
        <v>48</v>
      </c>
      <c r="DN50" s="203"/>
      <c r="DO50" s="194">
        <v>0</v>
      </c>
      <c r="DP50" s="194"/>
      <c r="DQ50" s="194"/>
      <c r="DR50" s="194">
        <v>0</v>
      </c>
      <c r="DS50" s="194"/>
      <c r="DT50" s="195"/>
      <c r="DU50" s="202" t="s">
        <v>48</v>
      </c>
      <c r="DV50" s="203"/>
      <c r="DW50" s="194">
        <v>0</v>
      </c>
      <c r="DX50" s="194"/>
      <c r="DY50" s="194"/>
      <c r="DZ50" s="194">
        <v>0</v>
      </c>
      <c r="EA50" s="194"/>
      <c r="EB50" s="195"/>
      <c r="EC50" s="202" t="s">
        <v>48</v>
      </c>
      <c r="ED50" s="203"/>
      <c r="EE50" s="194">
        <v>0</v>
      </c>
      <c r="EF50" s="194"/>
      <c r="EG50" s="194"/>
      <c r="EH50" s="194">
        <v>0</v>
      </c>
      <c r="EI50" s="194"/>
      <c r="EJ50" s="195"/>
      <c r="EK50" s="202" t="s">
        <v>48</v>
      </c>
      <c r="EL50" s="203"/>
      <c r="EM50" s="194">
        <v>0</v>
      </c>
      <c r="EN50" s="194"/>
      <c r="EO50" s="194"/>
      <c r="EP50" s="194">
        <v>0</v>
      </c>
      <c r="EQ50" s="194"/>
      <c r="ER50" s="195"/>
      <c r="ES50" s="202" t="s">
        <v>48</v>
      </c>
      <c r="ET50" s="203"/>
      <c r="EU50" s="194">
        <v>0</v>
      </c>
      <c r="EV50" s="194"/>
      <c r="EW50" s="194"/>
      <c r="EX50" s="194">
        <v>0</v>
      </c>
      <c r="EY50" s="194"/>
      <c r="EZ50" s="195"/>
      <c r="FA50" s="202" t="s">
        <v>48</v>
      </c>
      <c r="FB50" s="203"/>
      <c r="FC50" s="194">
        <v>0</v>
      </c>
      <c r="FD50" s="194"/>
      <c r="FE50" s="194"/>
      <c r="FF50" s="194">
        <v>0</v>
      </c>
      <c r="FG50" s="194"/>
      <c r="FH50" s="195"/>
      <c r="FI50" s="202" t="s">
        <v>48</v>
      </c>
      <c r="FJ50" s="203"/>
      <c r="FK50" s="194">
        <v>0</v>
      </c>
      <c r="FL50" s="194"/>
      <c r="FM50" s="194"/>
      <c r="FN50" s="194">
        <v>0</v>
      </c>
      <c r="FO50" s="194"/>
      <c r="FP50" s="195"/>
      <c r="FQ50" s="202" t="s">
        <v>48</v>
      </c>
      <c r="FR50" s="203"/>
      <c r="FS50" s="194">
        <v>0</v>
      </c>
      <c r="FT50" s="194"/>
      <c r="FU50" s="194"/>
      <c r="FV50" s="194">
        <v>0</v>
      </c>
      <c r="FW50" s="194"/>
      <c r="FX50" s="195"/>
      <c r="FY50" s="202" t="s">
        <v>48</v>
      </c>
      <c r="FZ50" s="203"/>
      <c r="GA50" s="194">
        <v>0</v>
      </c>
      <c r="GB50" s="194"/>
      <c r="GC50" s="194"/>
      <c r="GD50" s="194">
        <v>0</v>
      </c>
      <c r="GE50" s="194"/>
      <c r="GF50" s="195"/>
      <c r="GG50" s="202" t="s">
        <v>48</v>
      </c>
      <c r="GH50" s="203"/>
      <c r="GI50" s="194">
        <v>0</v>
      </c>
      <c r="GJ50" s="194"/>
      <c r="GK50" s="194"/>
      <c r="GL50" s="194">
        <v>0</v>
      </c>
      <c r="GM50" s="194"/>
      <c r="GN50" s="195"/>
      <c r="GO50" s="202" t="s">
        <v>48</v>
      </c>
      <c r="GP50" s="203"/>
      <c r="GQ50" s="194">
        <v>0</v>
      </c>
      <c r="GR50" s="194"/>
      <c r="GS50" s="194"/>
      <c r="GT50" s="194">
        <v>0</v>
      </c>
      <c r="GU50" s="194"/>
      <c r="GV50" s="195"/>
    </row>
    <row r="51" spans="1:204" x14ac:dyDescent="0.2">
      <c r="A51" s="190" t="s">
        <v>145</v>
      </c>
      <c r="B51" s="191"/>
      <c r="C51" s="191"/>
      <c r="D51" s="191"/>
      <c r="E51" s="17"/>
      <c r="F51" s="17"/>
      <c r="G51" s="17"/>
      <c r="H51" s="17"/>
      <c r="I51" s="17"/>
      <c r="J51" s="17"/>
      <c r="K51" s="17"/>
      <c r="L51" s="20"/>
      <c r="M51" s="202" t="s">
        <v>48</v>
      </c>
      <c r="N51" s="203"/>
      <c r="O51" s="194">
        <v>0</v>
      </c>
      <c r="P51" s="194"/>
      <c r="Q51" s="194"/>
      <c r="R51" s="194">
        <v>0</v>
      </c>
      <c r="S51" s="194"/>
      <c r="T51" s="195"/>
      <c r="U51" s="202" t="s">
        <v>48</v>
      </c>
      <c r="V51" s="203"/>
      <c r="W51" s="194">
        <v>0</v>
      </c>
      <c r="X51" s="194"/>
      <c r="Y51" s="194"/>
      <c r="Z51" s="194">
        <v>0</v>
      </c>
      <c r="AA51" s="194"/>
      <c r="AB51" s="195"/>
      <c r="AC51" s="202" t="s">
        <v>48</v>
      </c>
      <c r="AD51" s="203"/>
      <c r="AE51" s="194">
        <v>0</v>
      </c>
      <c r="AF51" s="194"/>
      <c r="AG51" s="194"/>
      <c r="AH51" s="194">
        <v>0</v>
      </c>
      <c r="AI51" s="194"/>
      <c r="AJ51" s="195"/>
      <c r="AK51" s="202" t="s">
        <v>48</v>
      </c>
      <c r="AL51" s="203"/>
      <c r="AM51" s="194">
        <v>0</v>
      </c>
      <c r="AN51" s="194"/>
      <c r="AO51" s="194"/>
      <c r="AP51" s="194">
        <v>0</v>
      </c>
      <c r="AQ51" s="194"/>
      <c r="AR51" s="195"/>
      <c r="AS51" s="202" t="s">
        <v>48</v>
      </c>
      <c r="AT51" s="203"/>
      <c r="AU51" s="194">
        <v>0</v>
      </c>
      <c r="AV51" s="194"/>
      <c r="AW51" s="194"/>
      <c r="AX51" s="194">
        <v>0</v>
      </c>
      <c r="AY51" s="194"/>
      <c r="AZ51" s="195"/>
      <c r="BA51" s="202" t="s">
        <v>48</v>
      </c>
      <c r="BB51" s="203"/>
      <c r="BC51" s="194">
        <v>0</v>
      </c>
      <c r="BD51" s="194"/>
      <c r="BE51" s="194"/>
      <c r="BF51" s="194">
        <v>0</v>
      </c>
      <c r="BG51" s="194"/>
      <c r="BH51" s="195"/>
      <c r="BI51" s="202" t="s">
        <v>48</v>
      </c>
      <c r="BJ51" s="203"/>
      <c r="BK51" s="194">
        <v>0</v>
      </c>
      <c r="BL51" s="194"/>
      <c r="BM51" s="194"/>
      <c r="BN51" s="194">
        <v>0</v>
      </c>
      <c r="BO51" s="194"/>
      <c r="BP51" s="195"/>
      <c r="BQ51" s="202" t="s">
        <v>48</v>
      </c>
      <c r="BR51" s="203"/>
      <c r="BS51" s="194">
        <v>0</v>
      </c>
      <c r="BT51" s="194"/>
      <c r="BU51" s="194"/>
      <c r="BV51" s="194">
        <v>0</v>
      </c>
      <c r="BW51" s="194"/>
      <c r="BX51" s="195"/>
      <c r="BY51" s="202" t="s">
        <v>48</v>
      </c>
      <c r="BZ51" s="203"/>
      <c r="CA51" s="194">
        <v>0</v>
      </c>
      <c r="CB51" s="194"/>
      <c r="CC51" s="194"/>
      <c r="CD51" s="194">
        <v>0</v>
      </c>
      <c r="CE51" s="194"/>
      <c r="CF51" s="195"/>
      <c r="CG51" s="202" t="s">
        <v>48</v>
      </c>
      <c r="CH51" s="203"/>
      <c r="CI51" s="194">
        <v>0</v>
      </c>
      <c r="CJ51" s="194"/>
      <c r="CK51" s="194"/>
      <c r="CL51" s="194">
        <v>0</v>
      </c>
      <c r="CM51" s="194"/>
      <c r="CN51" s="195"/>
      <c r="CO51" s="202" t="s">
        <v>48</v>
      </c>
      <c r="CP51" s="203"/>
      <c r="CQ51" s="194">
        <v>0</v>
      </c>
      <c r="CR51" s="194"/>
      <c r="CS51" s="194"/>
      <c r="CT51" s="194">
        <v>0</v>
      </c>
      <c r="CU51" s="194"/>
      <c r="CV51" s="195"/>
      <c r="CW51" s="202" t="s">
        <v>48</v>
      </c>
      <c r="CX51" s="203"/>
      <c r="CY51" s="194">
        <v>0</v>
      </c>
      <c r="CZ51" s="194"/>
      <c r="DA51" s="194"/>
      <c r="DB51" s="194">
        <v>0</v>
      </c>
      <c r="DC51" s="194"/>
      <c r="DD51" s="195"/>
      <c r="DE51" s="202" t="s">
        <v>48</v>
      </c>
      <c r="DF51" s="203"/>
      <c r="DG51" s="194">
        <v>0</v>
      </c>
      <c r="DH51" s="194"/>
      <c r="DI51" s="194"/>
      <c r="DJ51" s="194">
        <v>0</v>
      </c>
      <c r="DK51" s="194"/>
      <c r="DL51" s="195"/>
      <c r="DM51" s="202" t="s">
        <v>48</v>
      </c>
      <c r="DN51" s="203"/>
      <c r="DO51" s="194">
        <v>0</v>
      </c>
      <c r="DP51" s="194"/>
      <c r="DQ51" s="194"/>
      <c r="DR51" s="194">
        <v>0</v>
      </c>
      <c r="DS51" s="194"/>
      <c r="DT51" s="195"/>
      <c r="DU51" s="202" t="s">
        <v>48</v>
      </c>
      <c r="DV51" s="203"/>
      <c r="DW51" s="194">
        <v>0</v>
      </c>
      <c r="DX51" s="194"/>
      <c r="DY51" s="194"/>
      <c r="DZ51" s="194">
        <v>0</v>
      </c>
      <c r="EA51" s="194"/>
      <c r="EB51" s="195"/>
      <c r="EC51" s="202" t="s">
        <v>48</v>
      </c>
      <c r="ED51" s="203"/>
      <c r="EE51" s="194">
        <v>0</v>
      </c>
      <c r="EF51" s="194"/>
      <c r="EG51" s="194"/>
      <c r="EH51" s="194">
        <v>0</v>
      </c>
      <c r="EI51" s="194"/>
      <c r="EJ51" s="195"/>
      <c r="EK51" s="202" t="s">
        <v>48</v>
      </c>
      <c r="EL51" s="203"/>
      <c r="EM51" s="194">
        <v>0</v>
      </c>
      <c r="EN51" s="194"/>
      <c r="EO51" s="194"/>
      <c r="EP51" s="194">
        <v>0</v>
      </c>
      <c r="EQ51" s="194"/>
      <c r="ER51" s="195"/>
      <c r="ES51" s="202" t="s">
        <v>48</v>
      </c>
      <c r="ET51" s="203"/>
      <c r="EU51" s="194">
        <v>0</v>
      </c>
      <c r="EV51" s="194"/>
      <c r="EW51" s="194"/>
      <c r="EX51" s="194">
        <v>0</v>
      </c>
      <c r="EY51" s="194"/>
      <c r="EZ51" s="195"/>
      <c r="FA51" s="202" t="s">
        <v>48</v>
      </c>
      <c r="FB51" s="203"/>
      <c r="FC51" s="194">
        <v>0</v>
      </c>
      <c r="FD51" s="194"/>
      <c r="FE51" s="194"/>
      <c r="FF51" s="194">
        <v>0</v>
      </c>
      <c r="FG51" s="194"/>
      <c r="FH51" s="195"/>
      <c r="FI51" s="202" t="s">
        <v>48</v>
      </c>
      <c r="FJ51" s="203"/>
      <c r="FK51" s="194">
        <v>0</v>
      </c>
      <c r="FL51" s="194"/>
      <c r="FM51" s="194"/>
      <c r="FN51" s="194">
        <v>0</v>
      </c>
      <c r="FO51" s="194"/>
      <c r="FP51" s="195"/>
      <c r="FQ51" s="202" t="s">
        <v>48</v>
      </c>
      <c r="FR51" s="203"/>
      <c r="FS51" s="194">
        <v>0</v>
      </c>
      <c r="FT51" s="194"/>
      <c r="FU51" s="194"/>
      <c r="FV51" s="194">
        <v>0</v>
      </c>
      <c r="FW51" s="194"/>
      <c r="FX51" s="195"/>
      <c r="FY51" s="202" t="s">
        <v>48</v>
      </c>
      <c r="FZ51" s="203"/>
      <c r="GA51" s="194">
        <v>0</v>
      </c>
      <c r="GB51" s="194"/>
      <c r="GC51" s="194"/>
      <c r="GD51" s="194">
        <v>0</v>
      </c>
      <c r="GE51" s="194"/>
      <c r="GF51" s="195"/>
      <c r="GG51" s="202" t="s">
        <v>48</v>
      </c>
      <c r="GH51" s="203"/>
      <c r="GI51" s="194">
        <v>0</v>
      </c>
      <c r="GJ51" s="194"/>
      <c r="GK51" s="194"/>
      <c r="GL51" s="194">
        <v>0</v>
      </c>
      <c r="GM51" s="194"/>
      <c r="GN51" s="195"/>
      <c r="GO51" s="202" t="s">
        <v>48</v>
      </c>
      <c r="GP51" s="203"/>
      <c r="GQ51" s="194">
        <v>0</v>
      </c>
      <c r="GR51" s="194"/>
      <c r="GS51" s="194"/>
      <c r="GT51" s="194">
        <v>0</v>
      </c>
      <c r="GU51" s="194"/>
      <c r="GV51" s="195"/>
    </row>
    <row r="52" spans="1:204" x14ac:dyDescent="0.2">
      <c r="A52" s="190" t="s">
        <v>146</v>
      </c>
      <c r="B52" s="191"/>
      <c r="C52" s="191"/>
      <c r="D52" s="191"/>
      <c r="E52" s="17"/>
      <c r="F52" s="17"/>
      <c r="G52" s="17"/>
      <c r="H52" s="17"/>
      <c r="I52" s="17"/>
      <c r="J52" s="17"/>
      <c r="K52" s="17"/>
      <c r="L52" s="20"/>
      <c r="M52" s="202" t="s">
        <v>48</v>
      </c>
      <c r="N52" s="203"/>
      <c r="O52" s="194">
        <v>0</v>
      </c>
      <c r="P52" s="194"/>
      <c r="Q52" s="194"/>
      <c r="R52" s="194">
        <v>0</v>
      </c>
      <c r="S52" s="194"/>
      <c r="T52" s="195"/>
      <c r="U52" s="202" t="s">
        <v>48</v>
      </c>
      <c r="V52" s="203"/>
      <c r="W52" s="194">
        <v>0</v>
      </c>
      <c r="X52" s="194"/>
      <c r="Y52" s="194"/>
      <c r="Z52" s="194">
        <v>0</v>
      </c>
      <c r="AA52" s="194"/>
      <c r="AB52" s="195"/>
      <c r="AC52" s="202" t="s">
        <v>48</v>
      </c>
      <c r="AD52" s="203"/>
      <c r="AE52" s="194">
        <v>0</v>
      </c>
      <c r="AF52" s="194"/>
      <c r="AG52" s="194"/>
      <c r="AH52" s="194">
        <v>0</v>
      </c>
      <c r="AI52" s="194"/>
      <c r="AJ52" s="195"/>
      <c r="AK52" s="202" t="s">
        <v>48</v>
      </c>
      <c r="AL52" s="203"/>
      <c r="AM52" s="194">
        <v>0</v>
      </c>
      <c r="AN52" s="194"/>
      <c r="AO52" s="194"/>
      <c r="AP52" s="194">
        <v>0</v>
      </c>
      <c r="AQ52" s="194"/>
      <c r="AR52" s="195"/>
      <c r="AS52" s="202" t="s">
        <v>48</v>
      </c>
      <c r="AT52" s="203"/>
      <c r="AU52" s="194">
        <v>0</v>
      </c>
      <c r="AV52" s="194"/>
      <c r="AW52" s="194"/>
      <c r="AX52" s="194">
        <v>0</v>
      </c>
      <c r="AY52" s="194"/>
      <c r="AZ52" s="195"/>
      <c r="BA52" s="202" t="s">
        <v>48</v>
      </c>
      <c r="BB52" s="203"/>
      <c r="BC52" s="194">
        <v>0</v>
      </c>
      <c r="BD52" s="194"/>
      <c r="BE52" s="194"/>
      <c r="BF52" s="194">
        <v>0</v>
      </c>
      <c r="BG52" s="194"/>
      <c r="BH52" s="195"/>
      <c r="BI52" s="202" t="s">
        <v>48</v>
      </c>
      <c r="BJ52" s="203"/>
      <c r="BK52" s="194">
        <v>0</v>
      </c>
      <c r="BL52" s="194"/>
      <c r="BM52" s="194"/>
      <c r="BN52" s="194">
        <v>0</v>
      </c>
      <c r="BO52" s="194"/>
      <c r="BP52" s="195"/>
      <c r="BQ52" s="202" t="s">
        <v>48</v>
      </c>
      <c r="BR52" s="203"/>
      <c r="BS52" s="194">
        <v>0</v>
      </c>
      <c r="BT52" s="194"/>
      <c r="BU52" s="194"/>
      <c r="BV52" s="194">
        <v>0</v>
      </c>
      <c r="BW52" s="194"/>
      <c r="BX52" s="195"/>
      <c r="BY52" s="202" t="s">
        <v>48</v>
      </c>
      <c r="BZ52" s="203"/>
      <c r="CA52" s="194">
        <v>0</v>
      </c>
      <c r="CB52" s="194"/>
      <c r="CC52" s="194"/>
      <c r="CD52" s="194">
        <v>0</v>
      </c>
      <c r="CE52" s="194"/>
      <c r="CF52" s="195"/>
      <c r="CG52" s="202" t="s">
        <v>48</v>
      </c>
      <c r="CH52" s="203"/>
      <c r="CI52" s="194">
        <v>0</v>
      </c>
      <c r="CJ52" s="194"/>
      <c r="CK52" s="194"/>
      <c r="CL52" s="194">
        <v>0</v>
      </c>
      <c r="CM52" s="194"/>
      <c r="CN52" s="195"/>
      <c r="CO52" s="202" t="s">
        <v>48</v>
      </c>
      <c r="CP52" s="203"/>
      <c r="CQ52" s="194">
        <v>0</v>
      </c>
      <c r="CR52" s="194"/>
      <c r="CS52" s="194"/>
      <c r="CT52" s="194">
        <v>0</v>
      </c>
      <c r="CU52" s="194"/>
      <c r="CV52" s="195"/>
      <c r="CW52" s="202" t="s">
        <v>48</v>
      </c>
      <c r="CX52" s="203"/>
      <c r="CY52" s="194">
        <v>0</v>
      </c>
      <c r="CZ52" s="194"/>
      <c r="DA52" s="194"/>
      <c r="DB52" s="194">
        <v>0</v>
      </c>
      <c r="DC52" s="194"/>
      <c r="DD52" s="195"/>
      <c r="DE52" s="202" t="s">
        <v>48</v>
      </c>
      <c r="DF52" s="203"/>
      <c r="DG52" s="194">
        <v>0</v>
      </c>
      <c r="DH52" s="194"/>
      <c r="DI52" s="194"/>
      <c r="DJ52" s="194">
        <v>0</v>
      </c>
      <c r="DK52" s="194"/>
      <c r="DL52" s="195"/>
      <c r="DM52" s="202" t="s">
        <v>48</v>
      </c>
      <c r="DN52" s="203"/>
      <c r="DO52" s="194">
        <v>0</v>
      </c>
      <c r="DP52" s="194"/>
      <c r="DQ52" s="194"/>
      <c r="DR52" s="194">
        <v>0</v>
      </c>
      <c r="DS52" s="194"/>
      <c r="DT52" s="195"/>
      <c r="DU52" s="202" t="s">
        <v>48</v>
      </c>
      <c r="DV52" s="203"/>
      <c r="DW52" s="194">
        <v>0</v>
      </c>
      <c r="DX52" s="194"/>
      <c r="DY52" s="194"/>
      <c r="DZ52" s="194">
        <v>0</v>
      </c>
      <c r="EA52" s="194"/>
      <c r="EB52" s="195"/>
      <c r="EC52" s="202" t="s">
        <v>48</v>
      </c>
      <c r="ED52" s="203"/>
      <c r="EE52" s="194">
        <v>0</v>
      </c>
      <c r="EF52" s="194"/>
      <c r="EG52" s="194"/>
      <c r="EH52" s="194">
        <v>0</v>
      </c>
      <c r="EI52" s="194"/>
      <c r="EJ52" s="195"/>
      <c r="EK52" s="202" t="s">
        <v>48</v>
      </c>
      <c r="EL52" s="203"/>
      <c r="EM52" s="194">
        <v>0</v>
      </c>
      <c r="EN52" s="194"/>
      <c r="EO52" s="194"/>
      <c r="EP52" s="194">
        <v>0</v>
      </c>
      <c r="EQ52" s="194"/>
      <c r="ER52" s="195"/>
      <c r="ES52" s="202" t="s">
        <v>48</v>
      </c>
      <c r="ET52" s="203"/>
      <c r="EU52" s="194">
        <v>0</v>
      </c>
      <c r="EV52" s="194"/>
      <c r="EW52" s="194"/>
      <c r="EX52" s="194">
        <v>0</v>
      </c>
      <c r="EY52" s="194"/>
      <c r="EZ52" s="195"/>
      <c r="FA52" s="202" t="s">
        <v>48</v>
      </c>
      <c r="FB52" s="203"/>
      <c r="FC52" s="194">
        <v>0</v>
      </c>
      <c r="FD52" s="194"/>
      <c r="FE52" s="194"/>
      <c r="FF52" s="194">
        <v>0</v>
      </c>
      <c r="FG52" s="194"/>
      <c r="FH52" s="195"/>
      <c r="FI52" s="202" t="s">
        <v>48</v>
      </c>
      <c r="FJ52" s="203"/>
      <c r="FK52" s="194">
        <v>0</v>
      </c>
      <c r="FL52" s="194"/>
      <c r="FM52" s="194"/>
      <c r="FN52" s="194">
        <v>0</v>
      </c>
      <c r="FO52" s="194"/>
      <c r="FP52" s="195"/>
      <c r="FQ52" s="202" t="s">
        <v>48</v>
      </c>
      <c r="FR52" s="203"/>
      <c r="FS52" s="194">
        <v>0</v>
      </c>
      <c r="FT52" s="194"/>
      <c r="FU52" s="194"/>
      <c r="FV52" s="194">
        <v>0</v>
      </c>
      <c r="FW52" s="194"/>
      <c r="FX52" s="195"/>
      <c r="FY52" s="202" t="s">
        <v>48</v>
      </c>
      <c r="FZ52" s="203"/>
      <c r="GA52" s="194">
        <v>0</v>
      </c>
      <c r="GB52" s="194"/>
      <c r="GC52" s="194"/>
      <c r="GD52" s="194">
        <v>0</v>
      </c>
      <c r="GE52" s="194"/>
      <c r="GF52" s="195"/>
      <c r="GG52" s="202" t="s">
        <v>48</v>
      </c>
      <c r="GH52" s="203"/>
      <c r="GI52" s="194">
        <v>0</v>
      </c>
      <c r="GJ52" s="194"/>
      <c r="GK52" s="194"/>
      <c r="GL52" s="194">
        <v>0</v>
      </c>
      <c r="GM52" s="194"/>
      <c r="GN52" s="195"/>
      <c r="GO52" s="202" t="s">
        <v>48</v>
      </c>
      <c r="GP52" s="203"/>
      <c r="GQ52" s="194">
        <v>0</v>
      </c>
      <c r="GR52" s="194"/>
      <c r="GS52" s="194"/>
      <c r="GT52" s="194">
        <v>0</v>
      </c>
      <c r="GU52" s="194"/>
      <c r="GV52" s="195"/>
    </row>
    <row r="53" spans="1:204" x14ac:dyDescent="0.2">
      <c r="A53" s="190" t="s">
        <v>147</v>
      </c>
      <c r="B53" s="191"/>
      <c r="C53" s="191"/>
      <c r="D53" s="191"/>
      <c r="E53" s="17"/>
      <c r="F53" s="17"/>
      <c r="G53" s="17"/>
      <c r="H53" s="17"/>
      <c r="I53" s="17"/>
      <c r="J53" s="17"/>
      <c r="K53" s="17"/>
      <c r="L53" s="20"/>
      <c r="M53" s="59">
        <f>IF(OR(M28=0,S12=0),0,ABS(1000*O53/(SQRT(3)*M28*S12)))</f>
        <v>2.3973895965473853</v>
      </c>
      <c r="N53" s="60"/>
      <c r="O53" s="56">
        <v>-1.8999999389052391E-2</v>
      </c>
      <c r="P53" s="56"/>
      <c r="Q53" s="56"/>
      <c r="R53" s="56">
        <v>-2.8999999165534973E-2</v>
      </c>
      <c r="S53" s="56"/>
      <c r="T53" s="204"/>
      <c r="U53" s="59">
        <f>IF(OR(U28=0,AA12=0),0,ABS(1000*W53/(SQRT(3)*U28*AA12)))</f>
        <v>2.2627175456116699</v>
      </c>
      <c r="V53" s="60"/>
      <c r="W53" s="56">
        <v>-1.8999999389052391E-2</v>
      </c>
      <c r="X53" s="56"/>
      <c r="Y53" s="56"/>
      <c r="Z53" s="56">
        <v>-2.8999999165534973E-2</v>
      </c>
      <c r="AA53" s="56"/>
      <c r="AB53" s="204"/>
      <c r="AC53" s="59">
        <f>IF(OR(AC28=0,AI12=0),0,ABS(1000*AE53/(SQRT(3)*AC28*AI12)))</f>
        <v>3.4390449240363798</v>
      </c>
      <c r="AD53" s="60"/>
      <c r="AE53" s="56">
        <v>-2.8999999165534973E-2</v>
      </c>
      <c r="AF53" s="56"/>
      <c r="AG53" s="56"/>
      <c r="AH53" s="56">
        <v>-2.8999999165534973E-2</v>
      </c>
      <c r="AI53" s="56"/>
      <c r="AJ53" s="204"/>
      <c r="AK53" s="59">
        <f>IF(OR(AK28=0,AQ12=0),0,ABS(1000*AM53/(SQRT(3)*AK28*AQ12)))</f>
        <v>2.2478800674274648</v>
      </c>
      <c r="AL53" s="60"/>
      <c r="AM53" s="56">
        <v>-1.8999999389052391E-2</v>
      </c>
      <c r="AN53" s="56"/>
      <c r="AO53" s="56"/>
      <c r="AP53" s="56">
        <v>-2.8999999165534973E-2</v>
      </c>
      <c r="AQ53" s="56"/>
      <c r="AR53" s="204"/>
      <c r="AS53" s="59">
        <f>IF(OR(AS28=0,AY12=0),0,ABS(1000*AU53/(SQRT(3)*AS28*AY12)))</f>
        <v>2.2332359112544218</v>
      </c>
      <c r="AT53" s="60"/>
      <c r="AU53" s="56">
        <v>-1.8999999389052391E-2</v>
      </c>
      <c r="AV53" s="56"/>
      <c r="AW53" s="56"/>
      <c r="AX53" s="56">
        <v>-2.8999999165534973E-2</v>
      </c>
      <c r="AY53" s="56"/>
      <c r="AZ53" s="204"/>
      <c r="BA53" s="59">
        <f>IF(OR(BA28=0,BG12=0),0,ABS(1000*BC53/(SQRT(3)*BA28*BG12)))</f>
        <v>3.2988148584599655</v>
      </c>
      <c r="BB53" s="60"/>
      <c r="BC53" s="56">
        <v>-2.8999999165534973E-2</v>
      </c>
      <c r="BD53" s="56"/>
      <c r="BE53" s="56"/>
      <c r="BF53" s="56">
        <v>-2.8999999165534973E-2</v>
      </c>
      <c r="BG53" s="56"/>
      <c r="BH53" s="204"/>
      <c r="BI53" s="59">
        <f>IF(OR(BI28=0,BO12=0),0,ABS(1000*BK53/(SQRT(3)*BI28*BO12)))</f>
        <v>2.3817203981483757</v>
      </c>
      <c r="BJ53" s="60"/>
      <c r="BK53" s="56">
        <v>-1.8999999389052391E-2</v>
      </c>
      <c r="BL53" s="56"/>
      <c r="BM53" s="56"/>
      <c r="BN53" s="56">
        <v>-2.8999999165534973E-2</v>
      </c>
      <c r="BO53" s="56"/>
      <c r="BP53" s="204"/>
      <c r="BQ53" s="59">
        <f>IF(OR(BQ28=0,BW12=0),0,ABS(1000*BS53/(SQRT(3)*BQ28*BW12)))</f>
        <v>2.1577551017043901</v>
      </c>
      <c r="BR53" s="60"/>
      <c r="BS53" s="56">
        <v>-1.8999999389052391E-2</v>
      </c>
      <c r="BT53" s="56"/>
      <c r="BU53" s="56"/>
      <c r="BV53" s="56">
        <v>-2.8999999165534973E-2</v>
      </c>
      <c r="BW53" s="56"/>
      <c r="BX53" s="204"/>
      <c r="BY53" s="59">
        <f>IF(OR(BY28=0,CE12=0),0,ABS(1000*CA53/(SQRT(3)*BY28*CE12)))</f>
        <v>2.1791543047709938</v>
      </c>
      <c r="BZ53" s="60"/>
      <c r="CA53" s="56">
        <v>-1.8999999389052391E-2</v>
      </c>
      <c r="CB53" s="56"/>
      <c r="CC53" s="56"/>
      <c r="CD53" s="56">
        <v>-1.8999999389052391E-2</v>
      </c>
      <c r="CE53" s="56"/>
      <c r="CF53" s="204"/>
      <c r="CG53" s="59">
        <f>IF(OR(CG28=0,CM12=0),0,ABS(1000*CI53/(SQRT(3)*CG28*CM12)))</f>
        <v>2.1456165681633226</v>
      </c>
      <c r="CH53" s="60"/>
      <c r="CI53" s="56">
        <v>-1.8999999389052391E-2</v>
      </c>
      <c r="CJ53" s="56"/>
      <c r="CK53" s="56"/>
      <c r="CL53" s="56">
        <v>-2.8999999165534973E-2</v>
      </c>
      <c r="CM53" s="56"/>
      <c r="CN53" s="204"/>
      <c r="CO53" s="59">
        <f>IF(OR(CO28=0,CU12=0),0,ABS(1000*CQ53/(SQRT(3)*CO28*CU12)))</f>
        <v>2.1743204412750332</v>
      </c>
      <c r="CP53" s="60"/>
      <c r="CQ53" s="56">
        <v>-1.8999999389052391E-2</v>
      </c>
      <c r="CR53" s="56"/>
      <c r="CS53" s="56"/>
      <c r="CT53" s="56">
        <v>-1.8999999389052391E-2</v>
      </c>
      <c r="CU53" s="56"/>
      <c r="CV53" s="204"/>
      <c r="CW53" s="59">
        <f>IF(OR(CW28=0,DC12=0),0,ABS(1000*CY53/(SQRT(3)*CW28*DC12)))</f>
        <v>2.0965432906943962</v>
      </c>
      <c r="CX53" s="60"/>
      <c r="CY53" s="56">
        <v>-1.8999999389052391E-2</v>
      </c>
      <c r="CZ53" s="56"/>
      <c r="DA53" s="56"/>
      <c r="DB53" s="56">
        <v>-1.8999999389052391E-2</v>
      </c>
      <c r="DC53" s="56"/>
      <c r="DD53" s="204"/>
      <c r="DE53" s="59">
        <f>IF(OR(DE28=0,DK12=0),0,ABS(1000*DG53/(SQRT(3)*DE28*DK12)))</f>
        <v>2.1250341884312403</v>
      </c>
      <c r="DF53" s="60"/>
      <c r="DG53" s="56">
        <v>-1.8999999389052391E-2</v>
      </c>
      <c r="DH53" s="56"/>
      <c r="DI53" s="56"/>
      <c r="DJ53" s="56">
        <v>-2.8999999165534973E-2</v>
      </c>
      <c r="DK53" s="56"/>
      <c r="DL53" s="204"/>
      <c r="DM53" s="59">
        <f>IF(OR(DM28=0,DS12=0),0,ABS(1000*DO53/(SQRT(3)*DM28*DS12)))</f>
        <v>2.0825663487525641</v>
      </c>
      <c r="DN53" s="60"/>
      <c r="DO53" s="56">
        <v>-1.8999999389052391E-2</v>
      </c>
      <c r="DP53" s="56"/>
      <c r="DQ53" s="56"/>
      <c r="DR53" s="56">
        <v>-2.8999999165534973E-2</v>
      </c>
      <c r="DS53" s="56"/>
      <c r="DT53" s="204"/>
      <c r="DU53" s="59">
        <f>IF(OR(DU28=0,EA12=0),0,ABS(1000*DW53/(SQRT(3)*DU28*EA12)))</f>
        <v>2.0756475302500363</v>
      </c>
      <c r="DV53" s="60"/>
      <c r="DW53" s="56">
        <v>-1.8999999389052391E-2</v>
      </c>
      <c r="DX53" s="56"/>
      <c r="DY53" s="56"/>
      <c r="DZ53" s="56">
        <v>-2.8999999165534973E-2</v>
      </c>
      <c r="EA53" s="56"/>
      <c r="EB53" s="204"/>
      <c r="EC53" s="59">
        <f>IF(OR(EC28=0,EI12=0),0,ABS(1000*EE53/(SQRT(3)*EC28*EI12)))</f>
        <v>2.0825663487525641</v>
      </c>
      <c r="ED53" s="60"/>
      <c r="EE53" s="56">
        <v>-1.8999999389052391E-2</v>
      </c>
      <c r="EF53" s="56"/>
      <c r="EG53" s="56"/>
      <c r="EH53" s="56">
        <v>-2.8999999165534973E-2</v>
      </c>
      <c r="EI53" s="56"/>
      <c r="EJ53" s="204"/>
      <c r="EK53" s="59">
        <f>IF(OR(EK28=0,EQ12=0),0,ABS(1000*EM53/(SQRT(3)*EK28*EQ12)))</f>
        <v>2.239158877921096</v>
      </c>
      <c r="EL53" s="60"/>
      <c r="EM53" s="56">
        <v>-1.8999999389052391E-2</v>
      </c>
      <c r="EN53" s="56"/>
      <c r="EO53" s="56"/>
      <c r="EP53" s="56">
        <v>-1.8999999389052391E-2</v>
      </c>
      <c r="EQ53" s="56"/>
      <c r="ER53" s="204"/>
      <c r="ES53" s="59">
        <f>IF(OR(ES28=0,EY12=0),0,ABS(1000*EU53/(SQRT(3)*ES28*EY12)))</f>
        <v>2.1779626025546581</v>
      </c>
      <c r="ET53" s="60"/>
      <c r="EU53" s="56">
        <v>-1.8999999389052391E-2</v>
      </c>
      <c r="EV53" s="56"/>
      <c r="EW53" s="56"/>
      <c r="EX53" s="56">
        <v>-2.8999999165534973E-2</v>
      </c>
      <c r="EY53" s="56"/>
      <c r="EZ53" s="204"/>
      <c r="FA53" s="59">
        <f>IF(OR(FA28=0,FG12=0),0,ABS(1000*FC53/(SQRT(3)*FA28*FG12)))</f>
        <v>3.1786539114729777</v>
      </c>
      <c r="FB53" s="60"/>
      <c r="FC53" s="56">
        <v>-2.8999999165534973E-2</v>
      </c>
      <c r="FD53" s="56"/>
      <c r="FE53" s="56"/>
      <c r="FF53" s="56">
        <v>-1.8999999389052391E-2</v>
      </c>
      <c r="FG53" s="56"/>
      <c r="FH53" s="204"/>
      <c r="FI53" s="59">
        <f>IF(OR(FI28=0,FO12=0),0,ABS(1000*FK53/(SQRT(3)*FI28*FO12)))</f>
        <v>3.32607763431526</v>
      </c>
      <c r="FJ53" s="60"/>
      <c r="FK53" s="56">
        <v>-2.8999999165534973E-2</v>
      </c>
      <c r="FL53" s="56"/>
      <c r="FM53" s="56"/>
      <c r="FN53" s="56">
        <v>-1.8999999389052391E-2</v>
      </c>
      <c r="FO53" s="56"/>
      <c r="FP53" s="204"/>
      <c r="FQ53" s="59">
        <f>IF(OR(FQ28=0,FW12=0),0,ABS(1000*FS53/(SQRT(3)*FQ28*FW12)))</f>
        <v>2.2442009651881882</v>
      </c>
      <c r="FR53" s="60"/>
      <c r="FS53" s="56">
        <v>-1.8999999389052391E-2</v>
      </c>
      <c r="FT53" s="56"/>
      <c r="FU53" s="56"/>
      <c r="FV53" s="56">
        <v>-2.8999999165534973E-2</v>
      </c>
      <c r="FW53" s="56"/>
      <c r="FX53" s="204"/>
      <c r="FY53" s="59">
        <f>IF(OR(FY28=0,GE12=0),0,ABS(1000*GA53/(SQRT(3)*FY28*GE12)))</f>
        <v>2.2739747462411435</v>
      </c>
      <c r="FZ53" s="60"/>
      <c r="GA53" s="56">
        <v>-1.8999999389052391E-2</v>
      </c>
      <c r="GB53" s="56"/>
      <c r="GC53" s="56"/>
      <c r="GD53" s="56">
        <v>-2.8999999165534973E-2</v>
      </c>
      <c r="GE53" s="56"/>
      <c r="GF53" s="204"/>
      <c r="GG53" s="59">
        <f>IF(OR(GG28=0,GM12=0),0,ABS(1000*GI53/(SQRT(3)*GG28*GM12)))</f>
        <v>3.4944418262283747</v>
      </c>
      <c r="GH53" s="60"/>
      <c r="GI53" s="56">
        <v>-2.8999999165534973E-2</v>
      </c>
      <c r="GJ53" s="56"/>
      <c r="GK53" s="56"/>
      <c r="GL53" s="56">
        <v>-2.8999999165534973E-2</v>
      </c>
      <c r="GM53" s="56"/>
      <c r="GN53" s="204"/>
      <c r="GO53" s="59">
        <f>IF(OR(GO28=0,GU12=0),0,ABS(1000*GQ53/(SQRT(3)*GO28*GU12)))</f>
        <v>2.2664574817587648</v>
      </c>
      <c r="GP53" s="60"/>
      <c r="GQ53" s="56">
        <v>-1.8999999389052391E-2</v>
      </c>
      <c r="GR53" s="56"/>
      <c r="GS53" s="56"/>
      <c r="GT53" s="56">
        <v>-1.8999999389052391E-2</v>
      </c>
      <c r="GU53" s="56"/>
      <c r="GV53" s="204"/>
    </row>
    <row r="54" spans="1:204" x14ac:dyDescent="0.2">
      <c r="A54" s="190" t="s">
        <v>148</v>
      </c>
      <c r="B54" s="191"/>
      <c r="C54" s="191"/>
      <c r="D54" s="191"/>
      <c r="E54" s="17"/>
      <c r="F54" s="17"/>
      <c r="G54" s="17"/>
      <c r="H54" s="17"/>
      <c r="I54" s="17"/>
      <c r="J54" s="17"/>
      <c r="K54" s="17"/>
      <c r="L54" s="20"/>
      <c r="M54" s="59">
        <f>IF(OR(M28=0,S12=0),0,ABS(1000*O54/(SQRT(3)*M28*S12)))</f>
        <v>0</v>
      </c>
      <c r="N54" s="60"/>
      <c r="O54" s="56">
        <v>0</v>
      </c>
      <c r="P54" s="56"/>
      <c r="Q54" s="56"/>
      <c r="R54" s="56">
        <v>-4.999999888241291E-3</v>
      </c>
      <c r="S54" s="56"/>
      <c r="T54" s="204"/>
      <c r="U54" s="59">
        <f>IF(OR(U28=0,AA12=0),0,ABS(1000*W54/(SQRT(3)*U28*AA12)))</f>
        <v>0</v>
      </c>
      <c r="V54" s="60"/>
      <c r="W54" s="56">
        <v>0</v>
      </c>
      <c r="X54" s="56"/>
      <c r="Y54" s="56"/>
      <c r="Z54" s="56">
        <v>-4.999999888241291E-3</v>
      </c>
      <c r="AA54" s="56"/>
      <c r="AB54" s="204"/>
      <c r="AC54" s="59">
        <f>IF(OR(AC28=0,AI12=0),0,ABS(1000*AE54/(SQRT(3)*AC28*AI12)))</f>
        <v>0</v>
      </c>
      <c r="AD54" s="60"/>
      <c r="AE54" s="56">
        <v>0</v>
      </c>
      <c r="AF54" s="56"/>
      <c r="AG54" s="56"/>
      <c r="AH54" s="56">
        <v>-4.999999888241291E-3</v>
      </c>
      <c r="AI54" s="56"/>
      <c r="AJ54" s="204"/>
      <c r="AK54" s="59">
        <f>IF(OR(AK28=0,AQ12=0),0,ABS(1000*AM54/(SQRT(3)*AK28*AQ12)))</f>
        <v>0</v>
      </c>
      <c r="AL54" s="60"/>
      <c r="AM54" s="56">
        <v>0</v>
      </c>
      <c r="AN54" s="56"/>
      <c r="AO54" s="56"/>
      <c r="AP54" s="56">
        <v>-4.999999888241291E-3</v>
      </c>
      <c r="AQ54" s="56"/>
      <c r="AR54" s="204"/>
      <c r="AS54" s="59">
        <f>IF(OR(AS28=0,AY12=0),0,ABS(1000*AU54/(SQRT(3)*AS28*AY12)))</f>
        <v>0</v>
      </c>
      <c r="AT54" s="60"/>
      <c r="AU54" s="56">
        <v>0</v>
      </c>
      <c r="AV54" s="56"/>
      <c r="AW54" s="56"/>
      <c r="AX54" s="56">
        <v>-4.999999888241291E-3</v>
      </c>
      <c r="AY54" s="56"/>
      <c r="AZ54" s="204"/>
      <c r="BA54" s="59">
        <f>IF(OR(BA28=0,BG12=0),0,ABS(1000*BC54/(SQRT(3)*BA28*BG12)))</f>
        <v>0.22750449034948508</v>
      </c>
      <c r="BB54" s="60"/>
      <c r="BC54" s="56">
        <v>-2.0000000949949026E-3</v>
      </c>
      <c r="BD54" s="56"/>
      <c r="BE54" s="56"/>
      <c r="BF54" s="56">
        <v>-4.999999888241291E-3</v>
      </c>
      <c r="BG54" s="56"/>
      <c r="BH54" s="204"/>
      <c r="BI54" s="59">
        <f>IF(OR(BI28=0,BO12=0),0,ABS(1000*BK54/(SQRT(3)*BI28*BO12)))</f>
        <v>0.25070743030090281</v>
      </c>
      <c r="BJ54" s="60"/>
      <c r="BK54" s="56">
        <v>-2.0000000949949026E-3</v>
      </c>
      <c r="BL54" s="56"/>
      <c r="BM54" s="56"/>
      <c r="BN54" s="56">
        <v>-4.999999888241291E-3</v>
      </c>
      <c r="BO54" s="56"/>
      <c r="BP54" s="204"/>
      <c r="BQ54" s="59">
        <f>IF(OR(BQ28=0,BW12=0),0,ABS(1000*BS54/(SQRT(3)*BQ28*BW12)))</f>
        <v>0.22713213406054475</v>
      </c>
      <c r="BR54" s="60"/>
      <c r="BS54" s="56">
        <v>-2.0000000949949026E-3</v>
      </c>
      <c r="BT54" s="56"/>
      <c r="BU54" s="56"/>
      <c r="BV54" s="56">
        <v>-7.0000002160668373E-3</v>
      </c>
      <c r="BW54" s="56"/>
      <c r="BX54" s="204"/>
      <c r="BY54" s="59">
        <f>IF(OR(BY28=0,CE12=0),0,ABS(1000*CA54/(SQRT(3)*BY28*CE12)))</f>
        <v>0.22938468193118744</v>
      </c>
      <c r="BZ54" s="60"/>
      <c r="CA54" s="56">
        <v>-2.0000000949949026E-3</v>
      </c>
      <c r="CB54" s="56"/>
      <c r="CC54" s="56"/>
      <c r="CD54" s="56">
        <v>-4.999999888241291E-3</v>
      </c>
      <c r="CE54" s="56"/>
      <c r="CF54" s="204"/>
      <c r="CG54" s="59">
        <f>IF(OR(CG28=0,CM12=0),0,ABS(1000*CI54/(SQRT(3)*CG28*CM12)))</f>
        <v>0.22585439358602546</v>
      </c>
      <c r="CH54" s="60"/>
      <c r="CI54" s="56">
        <v>-2.0000000949949026E-3</v>
      </c>
      <c r="CJ54" s="56"/>
      <c r="CK54" s="56"/>
      <c r="CL54" s="56">
        <v>-2.0000000949949026E-3</v>
      </c>
      <c r="CM54" s="56"/>
      <c r="CN54" s="204"/>
      <c r="CO54" s="59">
        <f>IF(OR(CO28=0,CU12=0),0,ABS(1000*CQ54/(SQRT(3)*CO28*CU12)))</f>
        <v>0</v>
      </c>
      <c r="CP54" s="60"/>
      <c r="CQ54" s="56">
        <v>0</v>
      </c>
      <c r="CR54" s="56"/>
      <c r="CS54" s="56"/>
      <c r="CT54" s="56">
        <v>-4.999999888241291E-3</v>
      </c>
      <c r="CU54" s="56"/>
      <c r="CV54" s="204"/>
      <c r="CW54" s="59">
        <f>IF(OR(CW28=0,DC12=0),0,ABS(1000*CY54/(SQRT(3)*CW28*DC12)))</f>
        <v>0.22068878501994757</v>
      </c>
      <c r="CX54" s="60"/>
      <c r="CY54" s="56">
        <v>-2.0000000949949026E-3</v>
      </c>
      <c r="CZ54" s="56"/>
      <c r="DA54" s="56"/>
      <c r="DB54" s="56">
        <v>-4.999999888241291E-3</v>
      </c>
      <c r="DC54" s="56"/>
      <c r="DD54" s="204"/>
      <c r="DE54" s="59">
        <f>IF(OR(DE28=0,DK12=0),0,ABS(1000*DG54/(SQRT(3)*DE28*DK12)))</f>
        <v>0</v>
      </c>
      <c r="DF54" s="60"/>
      <c r="DG54" s="56">
        <v>0</v>
      </c>
      <c r="DH54" s="56"/>
      <c r="DI54" s="56"/>
      <c r="DJ54" s="56">
        <v>-4.999999888241291E-3</v>
      </c>
      <c r="DK54" s="56"/>
      <c r="DL54" s="204"/>
      <c r="DM54" s="59">
        <f>IF(OR(DM28=0,DS12=0),0,ABS(1000*DO54/(SQRT(3)*DM28*DS12)))</f>
        <v>0.21921752785624946</v>
      </c>
      <c r="DN54" s="60"/>
      <c r="DO54" s="56">
        <v>-2.0000000949949026E-3</v>
      </c>
      <c r="DP54" s="56"/>
      <c r="DQ54" s="56"/>
      <c r="DR54" s="56">
        <v>-4.999999888241291E-3</v>
      </c>
      <c r="DS54" s="56"/>
      <c r="DT54" s="204"/>
      <c r="DU54" s="59">
        <f>IF(OR(DU28=0,EA12=0),0,ABS(1000*DW54/(SQRT(3)*DU28*EA12)))</f>
        <v>0</v>
      </c>
      <c r="DV54" s="60"/>
      <c r="DW54" s="56">
        <v>0</v>
      </c>
      <c r="DX54" s="56"/>
      <c r="DY54" s="56"/>
      <c r="DZ54" s="56">
        <v>-2.0000000949949026E-3</v>
      </c>
      <c r="EA54" s="56"/>
      <c r="EB54" s="204"/>
      <c r="EC54" s="59">
        <f>IF(OR(EC28=0,EI12=0),0,ABS(1000*EE54/(SQRT(3)*EC28*EI12)))</f>
        <v>0.21921752785624946</v>
      </c>
      <c r="ED54" s="60"/>
      <c r="EE54" s="56">
        <v>-2.0000000949949026E-3</v>
      </c>
      <c r="EF54" s="56"/>
      <c r="EG54" s="56"/>
      <c r="EH54" s="56">
        <v>-4.999999888241291E-3</v>
      </c>
      <c r="EI54" s="56"/>
      <c r="EJ54" s="204"/>
      <c r="EK54" s="59">
        <f>IF(OR(EK28=0,EQ12=0),0,ABS(1000*EM54/(SQRT(3)*EK28*EQ12)))</f>
        <v>0</v>
      </c>
      <c r="EL54" s="60"/>
      <c r="EM54" s="56">
        <v>0</v>
      </c>
      <c r="EN54" s="56"/>
      <c r="EO54" s="56"/>
      <c r="EP54" s="56">
        <v>-4.999999888241291E-3</v>
      </c>
      <c r="EQ54" s="56"/>
      <c r="ER54" s="204"/>
      <c r="ES54" s="59">
        <f>IF(OR(ES28=0,EY12=0),0,ABS(1000*EU54/(SQRT(3)*ES28*EY12)))</f>
        <v>0.22925923958263397</v>
      </c>
      <c r="ET54" s="60"/>
      <c r="EU54" s="56">
        <v>-2.0000000949949026E-3</v>
      </c>
      <c r="EV54" s="56"/>
      <c r="EW54" s="56"/>
      <c r="EX54" s="56">
        <v>-2.0000000949949026E-3</v>
      </c>
      <c r="EY54" s="56"/>
      <c r="EZ54" s="204"/>
      <c r="FA54" s="59">
        <f>IF(OR(FA28=0,FG12=0),0,ABS(1000*FC54/(SQRT(3)*FA28*FG12)))</f>
        <v>0</v>
      </c>
      <c r="FB54" s="60"/>
      <c r="FC54" s="56">
        <v>0</v>
      </c>
      <c r="FD54" s="56"/>
      <c r="FE54" s="56"/>
      <c r="FF54" s="56">
        <v>-2.0000000949949026E-3</v>
      </c>
      <c r="FG54" s="56"/>
      <c r="FH54" s="204"/>
      <c r="FI54" s="59">
        <f>IF(OR(FI28=0,FO12=0),0,ABS(1000*FK54/(SQRT(3)*FI28*FO12)))</f>
        <v>0.22938468193118744</v>
      </c>
      <c r="FJ54" s="60"/>
      <c r="FK54" s="56">
        <v>-2.0000000949949026E-3</v>
      </c>
      <c r="FL54" s="56"/>
      <c r="FM54" s="56"/>
      <c r="FN54" s="56">
        <v>-4.999999888241291E-3</v>
      </c>
      <c r="FO54" s="56"/>
      <c r="FP54" s="204"/>
      <c r="FQ54" s="59">
        <f>IF(OR(FQ28=0,FW12=0),0,ABS(1000*FS54/(SQRT(3)*FQ28*FW12)))</f>
        <v>0.23623169936259053</v>
      </c>
      <c r="FR54" s="60"/>
      <c r="FS54" s="56">
        <v>-2.0000000949949026E-3</v>
      </c>
      <c r="FT54" s="56"/>
      <c r="FU54" s="56"/>
      <c r="FV54" s="56">
        <v>-4.999999888241291E-3</v>
      </c>
      <c r="FW54" s="56"/>
      <c r="FX54" s="204"/>
      <c r="FY54" s="59">
        <f>IF(OR(FY28=0,GE12=0),0,ABS(1000*GA54/(SQRT(3)*FY28*GE12)))</f>
        <v>0.23936578182832891</v>
      </c>
      <c r="FZ54" s="60"/>
      <c r="GA54" s="56">
        <v>-2.0000000949949026E-3</v>
      </c>
      <c r="GB54" s="56"/>
      <c r="GC54" s="56"/>
      <c r="GD54" s="56">
        <v>-4.999999888241291E-3</v>
      </c>
      <c r="GE54" s="56"/>
      <c r="GF54" s="204"/>
      <c r="GG54" s="59">
        <f>IF(OR(GG28=0,GM12=0),0,ABS(1000*GI54/(SQRT(3)*GG28*GM12)))</f>
        <v>0.2409960063970224</v>
      </c>
      <c r="GH54" s="60"/>
      <c r="GI54" s="56">
        <v>-2.0000000949949026E-3</v>
      </c>
      <c r="GJ54" s="56"/>
      <c r="GK54" s="56"/>
      <c r="GL54" s="56">
        <v>-4.999999888241291E-3</v>
      </c>
      <c r="GM54" s="56"/>
      <c r="GN54" s="204"/>
      <c r="GO54" s="59">
        <f>IF(OR(GO28=0,GU12=0),0,ABS(1000*GQ54/(SQRT(3)*GO28*GU12)))</f>
        <v>0</v>
      </c>
      <c r="GP54" s="60"/>
      <c r="GQ54" s="56">
        <v>0</v>
      </c>
      <c r="GR54" s="56"/>
      <c r="GS54" s="56"/>
      <c r="GT54" s="56">
        <v>-2.0000000949949026E-3</v>
      </c>
      <c r="GU54" s="56"/>
      <c r="GV54" s="204"/>
    </row>
    <row r="55" spans="1:204" x14ac:dyDescent="0.2">
      <c r="A55" s="190" t="s">
        <v>149</v>
      </c>
      <c r="B55" s="191"/>
      <c r="C55" s="191"/>
      <c r="D55" s="191"/>
      <c r="E55" s="17"/>
      <c r="F55" s="17"/>
      <c r="G55" s="17"/>
      <c r="H55" s="17"/>
      <c r="I55" s="17"/>
      <c r="J55" s="17"/>
      <c r="K55" s="17"/>
      <c r="L55" s="20"/>
      <c r="M55" s="59">
        <f>IF(OR(M28=0,S12=0),0,ABS(1000*O55/(SQRT(3)*M28*S12)))</f>
        <v>1.2617840105526021</v>
      </c>
      <c r="N55" s="60"/>
      <c r="O55" s="56">
        <v>-9.9999997764825821E-3</v>
      </c>
      <c r="P55" s="56"/>
      <c r="Q55" s="56"/>
      <c r="R55" s="56">
        <v>-4.999999888241291E-3</v>
      </c>
      <c r="S55" s="56"/>
      <c r="T55" s="204"/>
      <c r="U55" s="59">
        <f>IF(OR(U28=0,AA12=0),0,ABS(1000*W55/(SQRT(3)*U28*AA12)))</f>
        <v>0.8336328324992579</v>
      </c>
      <c r="V55" s="60"/>
      <c r="W55" s="56">
        <v>-7.0000002160668373E-3</v>
      </c>
      <c r="X55" s="56"/>
      <c r="Y55" s="56"/>
      <c r="Z55" s="56">
        <v>-4.999999888241291E-3</v>
      </c>
      <c r="AA55" s="56"/>
      <c r="AB55" s="204"/>
      <c r="AC55" s="59">
        <f>IF(OR(AC28=0,AI12=0),0,ABS(1000*AE55/(SQRT(3)*AC28*AI12)))</f>
        <v>1.6602286830358348</v>
      </c>
      <c r="AD55" s="60"/>
      <c r="AE55" s="56">
        <v>-1.4000000432133675E-2</v>
      </c>
      <c r="AF55" s="56"/>
      <c r="AG55" s="56"/>
      <c r="AH55" s="56">
        <v>-4.999999888241291E-3</v>
      </c>
      <c r="AI55" s="56"/>
      <c r="AJ55" s="204"/>
      <c r="AK55" s="59">
        <f>IF(OR(AK28=0,AQ12=0),0,ABS(1000*AM55/(SQRT(3)*AK28*AQ12)))</f>
        <v>1.183094783928591</v>
      </c>
      <c r="AL55" s="60"/>
      <c r="AM55" s="56">
        <v>-9.9999997764825821E-3</v>
      </c>
      <c r="AN55" s="56"/>
      <c r="AO55" s="56"/>
      <c r="AP55" s="56">
        <v>-4.999999888241291E-3</v>
      </c>
      <c r="AQ55" s="56"/>
      <c r="AR55" s="204"/>
      <c r="AS55" s="59">
        <f>IF(OR(AS28=0,AY12=0),0,ABS(1000*AU55/(SQRT(3)*AS28*AY12)))</f>
        <v>1.1753873332356406</v>
      </c>
      <c r="AT55" s="60"/>
      <c r="AU55" s="56">
        <v>-9.9999997764825821E-3</v>
      </c>
      <c r="AV55" s="56"/>
      <c r="AW55" s="56"/>
      <c r="AX55" s="56">
        <v>-4.999999888241291E-3</v>
      </c>
      <c r="AY55" s="56"/>
      <c r="AZ55" s="204"/>
      <c r="BA55" s="59">
        <f>IF(OR(BA28=0,BG12=0),0,ABS(1000*BC55/(SQRT(3)*BA28*BG12)))</f>
        <v>1.1375223722924037</v>
      </c>
      <c r="BB55" s="60"/>
      <c r="BC55" s="56">
        <v>-9.9999997764825821E-3</v>
      </c>
      <c r="BD55" s="56"/>
      <c r="BE55" s="56"/>
      <c r="BF55" s="56">
        <v>-4.999999888241291E-3</v>
      </c>
      <c r="BG55" s="56"/>
      <c r="BH55" s="204"/>
      <c r="BI55" s="59">
        <f>IF(OR(BI28=0,BO12=0),0,ABS(1000*BK55/(SQRT(3)*BI28*BO12)))</f>
        <v>1.2535370639459598</v>
      </c>
      <c r="BJ55" s="60"/>
      <c r="BK55" s="56">
        <v>-9.9999997764825821E-3</v>
      </c>
      <c r="BL55" s="56"/>
      <c r="BM55" s="56"/>
      <c r="BN55" s="56">
        <v>-4.999999888241291E-3</v>
      </c>
      <c r="BO55" s="56"/>
      <c r="BP55" s="204"/>
      <c r="BQ55" s="59">
        <f>IF(OR(BQ28=0,BW12=0),0,ABS(1000*BS55/(SQRT(3)*BQ28*BW12)))</f>
        <v>1.1356605909777462</v>
      </c>
      <c r="BR55" s="60"/>
      <c r="BS55" s="56">
        <v>-9.9999997764825821E-3</v>
      </c>
      <c r="BT55" s="56"/>
      <c r="BU55" s="56"/>
      <c r="BV55" s="56">
        <v>-4.999999888241291E-3</v>
      </c>
      <c r="BW55" s="56"/>
      <c r="BX55" s="204"/>
      <c r="BY55" s="59">
        <f>IF(OR(BY28=0,CE12=0),0,ABS(1000*CA55/(SQRT(3)*BY28*CE12)))</f>
        <v>1.1469233295442665</v>
      </c>
      <c r="BZ55" s="60"/>
      <c r="CA55" s="56">
        <v>-9.9999997764825821E-3</v>
      </c>
      <c r="CB55" s="56"/>
      <c r="CC55" s="56"/>
      <c r="CD55" s="56">
        <v>-4.999999888241291E-3</v>
      </c>
      <c r="CE55" s="56"/>
      <c r="CF55" s="204"/>
      <c r="CG55" s="59">
        <f>IF(OR(CG28=0,CM12=0),0,ABS(1000*CI55/(SQRT(3)*CG28*CM12)))</f>
        <v>1.5809807288092677</v>
      </c>
      <c r="CH55" s="60"/>
      <c r="CI55" s="56">
        <v>-1.4000000432133675E-2</v>
      </c>
      <c r="CJ55" s="56"/>
      <c r="CK55" s="56"/>
      <c r="CL55" s="56">
        <v>-4.999999888241291E-3</v>
      </c>
      <c r="CM55" s="56"/>
      <c r="CN55" s="204"/>
      <c r="CO55" s="59">
        <f>IF(OR(CO28=0,CU12=0),0,ABS(1000*CQ55/(SQRT(3)*CO28*CU12)))</f>
        <v>1.6021309524350327</v>
      </c>
      <c r="CP55" s="60"/>
      <c r="CQ55" s="56">
        <v>-1.4000000432133675E-2</v>
      </c>
      <c r="CR55" s="56"/>
      <c r="CS55" s="56"/>
      <c r="CT55" s="56">
        <v>-4.999999888241291E-3</v>
      </c>
      <c r="CU55" s="56"/>
      <c r="CV55" s="204"/>
      <c r="CW55" s="59">
        <f>IF(OR(CW28=0,DC12=0),0,ABS(1000*CY55/(SQRT(3)*CW28*DC12)))</f>
        <v>1.5448214694480784</v>
      </c>
      <c r="CX55" s="60"/>
      <c r="CY55" s="56">
        <v>-1.4000000432133675E-2</v>
      </c>
      <c r="CZ55" s="56"/>
      <c r="DA55" s="56"/>
      <c r="DB55" s="56">
        <v>-4.999999888241291E-3</v>
      </c>
      <c r="DC55" s="56"/>
      <c r="DD55" s="204"/>
      <c r="DE55" s="59">
        <f>IF(OR(DE28=0,DK12=0),0,ABS(1000*DG55/(SQRT(3)*DE28*DK12)))</f>
        <v>1.342126910673813</v>
      </c>
      <c r="DF55" s="60"/>
      <c r="DG55" s="56">
        <v>-1.2000000104308128E-2</v>
      </c>
      <c r="DH55" s="56"/>
      <c r="DI55" s="56"/>
      <c r="DJ55" s="56">
        <v>-4.999999888241291E-3</v>
      </c>
      <c r="DK55" s="56"/>
      <c r="DL55" s="204"/>
      <c r="DM55" s="59">
        <f>IF(OR(DM28=0,DS12=0),0,ABS(1000*DO55/(SQRT(3)*DM28*DS12)))</f>
        <v>1.3153051160969411</v>
      </c>
      <c r="DN55" s="60"/>
      <c r="DO55" s="56">
        <v>-1.2000000104308128E-2</v>
      </c>
      <c r="DP55" s="56"/>
      <c r="DQ55" s="56"/>
      <c r="DR55" s="56">
        <v>-4.999999888241291E-3</v>
      </c>
      <c r="DS55" s="56"/>
      <c r="DT55" s="204"/>
      <c r="DU55" s="59">
        <f>IF(OR(DU28=0,EA12=0),0,ABS(1000*DW55/(SQRT(3)*DU28*EA12)))</f>
        <v>1.5294245923608423</v>
      </c>
      <c r="DV55" s="60"/>
      <c r="DW55" s="56">
        <v>-1.4000000432133675E-2</v>
      </c>
      <c r="DX55" s="56"/>
      <c r="DY55" s="56"/>
      <c r="DZ55" s="56">
        <v>-4.999999888241291E-3</v>
      </c>
      <c r="EA55" s="56"/>
      <c r="EB55" s="204"/>
      <c r="EC55" s="59">
        <f>IF(OR(EC28=0,EI12=0),0,ABS(1000*EE55/(SQRT(3)*EC28*EI12)))</f>
        <v>1.3153051160969411</v>
      </c>
      <c r="ED55" s="60"/>
      <c r="EE55" s="56">
        <v>-1.2000000104308128E-2</v>
      </c>
      <c r="EF55" s="56"/>
      <c r="EG55" s="56"/>
      <c r="EH55" s="56">
        <v>-4.999999888241291E-3</v>
      </c>
      <c r="EI55" s="56"/>
      <c r="EJ55" s="204"/>
      <c r="EK55" s="59">
        <f>IF(OR(EK28=0,EQ12=0),0,ABS(1000*EM55/(SQRT(3)*EK28*EQ12)))</f>
        <v>0.91923364924157847</v>
      </c>
      <c r="EL55" s="60"/>
      <c r="EM55" s="56">
        <v>-7.799999788403511E-3</v>
      </c>
      <c r="EN55" s="56"/>
      <c r="EO55" s="56"/>
      <c r="EP55" s="56">
        <v>-4.999999888241291E-3</v>
      </c>
      <c r="EQ55" s="56"/>
      <c r="ER55" s="204"/>
      <c r="ES55" s="59">
        <f>IF(OR(ES28=0,EY12=0),0,ABS(1000*EU55/(SQRT(3)*ES28*EY12)))</f>
        <v>1.1462961178453093</v>
      </c>
      <c r="ET55" s="60"/>
      <c r="EU55" s="56">
        <v>-9.9999997764825821E-3</v>
      </c>
      <c r="EV55" s="56"/>
      <c r="EW55" s="56"/>
      <c r="EX55" s="56">
        <v>-2.0000000949949026E-3</v>
      </c>
      <c r="EY55" s="56"/>
      <c r="EZ55" s="204"/>
      <c r="FA55" s="59">
        <f>IF(OR(FA28=0,FG12=0),0,ABS(1000*FC55/(SQRT(3)*FA28*FG12)))</f>
        <v>1.0960875627204139</v>
      </c>
      <c r="FB55" s="60"/>
      <c r="FC55" s="56">
        <v>-9.9999997764825821E-3</v>
      </c>
      <c r="FD55" s="56"/>
      <c r="FE55" s="56"/>
      <c r="FF55" s="56">
        <v>-2.4999999441206455E-3</v>
      </c>
      <c r="FG55" s="56"/>
      <c r="FH55" s="204"/>
      <c r="FI55" s="59">
        <f>IF(OR(FI28=0,FO12=0),0,ABS(1000*FK55/(SQRT(3)*FI28*FO12)))</f>
        <v>1.1469233295442665</v>
      </c>
      <c r="FJ55" s="60"/>
      <c r="FK55" s="56">
        <v>-9.9999997764825821E-3</v>
      </c>
      <c r="FL55" s="56"/>
      <c r="FM55" s="56"/>
      <c r="FN55" s="56">
        <v>-2.0000000949949026E-3</v>
      </c>
      <c r="FO55" s="56"/>
      <c r="FP55" s="204"/>
      <c r="FQ55" s="59">
        <f>IF(OR(FQ28=0,FW12=0),0,ABS(1000*FS55/(SQRT(3)*FQ28*FW12)))</f>
        <v>1.4173901411735672</v>
      </c>
      <c r="FR55" s="60"/>
      <c r="FS55" s="56">
        <v>-1.2000000104308128E-2</v>
      </c>
      <c r="FT55" s="56"/>
      <c r="FU55" s="56"/>
      <c r="FV55" s="56">
        <v>-4.999999888241291E-3</v>
      </c>
      <c r="FW55" s="56"/>
      <c r="FX55" s="204"/>
      <c r="FY55" s="59">
        <f>IF(OR(FY28=0,GE12=0),0,ABS(1000*GA55/(SQRT(3)*FY28*GE12)))</f>
        <v>1.1968288255441148</v>
      </c>
      <c r="FZ55" s="60"/>
      <c r="GA55" s="56">
        <v>-9.9999997764825821E-3</v>
      </c>
      <c r="GB55" s="56"/>
      <c r="GC55" s="56"/>
      <c r="GD55" s="56">
        <v>-2.0000000949949026E-3</v>
      </c>
      <c r="GE55" s="56"/>
      <c r="GF55" s="204"/>
      <c r="GG55" s="59">
        <f>IF(OR(GG28=0,GM12=0),0,ABS(1000*GI55/(SQRT(3)*GG28*GM12)))</f>
        <v>1.4459759822708818</v>
      </c>
      <c r="GH55" s="60"/>
      <c r="GI55" s="56">
        <v>-1.2000000104308128E-2</v>
      </c>
      <c r="GJ55" s="56"/>
      <c r="GK55" s="56"/>
      <c r="GL55" s="56">
        <v>-2.0000000949949026E-3</v>
      </c>
      <c r="GM55" s="56"/>
      <c r="GN55" s="204"/>
      <c r="GO55" s="59">
        <f>IF(OR(GO28=0,GU12=0),0,ABS(1000*GQ55/(SQRT(3)*GO28*GU12)))</f>
        <v>1.4314468890554828</v>
      </c>
      <c r="GP55" s="60"/>
      <c r="GQ55" s="56">
        <v>-1.2000000104308128E-2</v>
      </c>
      <c r="GR55" s="56"/>
      <c r="GS55" s="56"/>
      <c r="GT55" s="56">
        <v>-2.0000000949949026E-3</v>
      </c>
      <c r="GU55" s="56"/>
      <c r="GV55" s="204"/>
    </row>
    <row r="56" spans="1:204" x14ac:dyDescent="0.2">
      <c r="A56" s="190" t="s">
        <v>150</v>
      </c>
      <c r="B56" s="191"/>
      <c r="C56" s="191"/>
      <c r="D56" s="191"/>
      <c r="E56" s="17"/>
      <c r="F56" s="17"/>
      <c r="G56" s="17"/>
      <c r="H56" s="17"/>
      <c r="I56" s="17"/>
      <c r="J56" s="17"/>
      <c r="K56" s="17"/>
      <c r="L56" s="20"/>
      <c r="M56" s="202" t="s">
        <v>48</v>
      </c>
      <c r="N56" s="203"/>
      <c r="O56" s="194">
        <v>0</v>
      </c>
      <c r="P56" s="194"/>
      <c r="Q56" s="194"/>
      <c r="R56" s="194">
        <v>0</v>
      </c>
      <c r="S56" s="194"/>
      <c r="T56" s="195"/>
      <c r="U56" s="202" t="s">
        <v>48</v>
      </c>
      <c r="V56" s="203"/>
      <c r="W56" s="194">
        <v>0</v>
      </c>
      <c r="X56" s="194"/>
      <c r="Y56" s="194"/>
      <c r="Z56" s="194">
        <v>0</v>
      </c>
      <c r="AA56" s="194"/>
      <c r="AB56" s="195"/>
      <c r="AC56" s="202" t="s">
        <v>48</v>
      </c>
      <c r="AD56" s="203"/>
      <c r="AE56" s="194">
        <v>0</v>
      </c>
      <c r="AF56" s="194"/>
      <c r="AG56" s="194"/>
      <c r="AH56" s="194">
        <v>0</v>
      </c>
      <c r="AI56" s="194"/>
      <c r="AJ56" s="195"/>
      <c r="AK56" s="202" t="s">
        <v>48</v>
      </c>
      <c r="AL56" s="203"/>
      <c r="AM56" s="194">
        <v>0</v>
      </c>
      <c r="AN56" s="194"/>
      <c r="AO56" s="194"/>
      <c r="AP56" s="194">
        <v>0</v>
      </c>
      <c r="AQ56" s="194"/>
      <c r="AR56" s="195"/>
      <c r="AS56" s="202" t="s">
        <v>48</v>
      </c>
      <c r="AT56" s="203"/>
      <c r="AU56" s="194">
        <v>0</v>
      </c>
      <c r="AV56" s="194"/>
      <c r="AW56" s="194"/>
      <c r="AX56" s="194">
        <v>0</v>
      </c>
      <c r="AY56" s="194"/>
      <c r="AZ56" s="195"/>
      <c r="BA56" s="202" t="s">
        <v>48</v>
      </c>
      <c r="BB56" s="203"/>
      <c r="BC56" s="194">
        <v>0</v>
      </c>
      <c r="BD56" s="194"/>
      <c r="BE56" s="194"/>
      <c r="BF56" s="194">
        <v>0</v>
      </c>
      <c r="BG56" s="194"/>
      <c r="BH56" s="195"/>
      <c r="BI56" s="202" t="s">
        <v>48</v>
      </c>
      <c r="BJ56" s="203"/>
      <c r="BK56" s="194">
        <v>0</v>
      </c>
      <c r="BL56" s="194"/>
      <c r="BM56" s="194"/>
      <c r="BN56" s="194">
        <v>0</v>
      </c>
      <c r="BO56" s="194"/>
      <c r="BP56" s="195"/>
      <c r="BQ56" s="202" t="s">
        <v>48</v>
      </c>
      <c r="BR56" s="203"/>
      <c r="BS56" s="194">
        <v>0</v>
      </c>
      <c r="BT56" s="194"/>
      <c r="BU56" s="194"/>
      <c r="BV56" s="194">
        <v>0</v>
      </c>
      <c r="BW56" s="194"/>
      <c r="BX56" s="195"/>
      <c r="BY56" s="202" t="s">
        <v>48</v>
      </c>
      <c r="BZ56" s="203"/>
      <c r="CA56" s="194">
        <v>0</v>
      </c>
      <c r="CB56" s="194"/>
      <c r="CC56" s="194"/>
      <c r="CD56" s="194">
        <v>0</v>
      </c>
      <c r="CE56" s="194"/>
      <c r="CF56" s="195"/>
      <c r="CG56" s="202" t="s">
        <v>48</v>
      </c>
      <c r="CH56" s="203"/>
      <c r="CI56" s="194">
        <v>0</v>
      </c>
      <c r="CJ56" s="194"/>
      <c r="CK56" s="194"/>
      <c r="CL56" s="194">
        <v>0</v>
      </c>
      <c r="CM56" s="194"/>
      <c r="CN56" s="195"/>
      <c r="CO56" s="202" t="s">
        <v>48</v>
      </c>
      <c r="CP56" s="203"/>
      <c r="CQ56" s="194">
        <v>0</v>
      </c>
      <c r="CR56" s="194"/>
      <c r="CS56" s="194"/>
      <c r="CT56" s="194">
        <v>0</v>
      </c>
      <c r="CU56" s="194"/>
      <c r="CV56" s="195"/>
      <c r="CW56" s="202" t="s">
        <v>48</v>
      </c>
      <c r="CX56" s="203"/>
      <c r="CY56" s="194">
        <v>0</v>
      </c>
      <c r="CZ56" s="194"/>
      <c r="DA56" s="194"/>
      <c r="DB56" s="194">
        <v>0</v>
      </c>
      <c r="DC56" s="194"/>
      <c r="DD56" s="195"/>
      <c r="DE56" s="202" t="s">
        <v>48</v>
      </c>
      <c r="DF56" s="203"/>
      <c r="DG56" s="194">
        <v>0</v>
      </c>
      <c r="DH56" s="194"/>
      <c r="DI56" s="194"/>
      <c r="DJ56" s="194">
        <v>0</v>
      </c>
      <c r="DK56" s="194"/>
      <c r="DL56" s="195"/>
      <c r="DM56" s="202" t="s">
        <v>48</v>
      </c>
      <c r="DN56" s="203"/>
      <c r="DO56" s="194">
        <v>0</v>
      </c>
      <c r="DP56" s="194"/>
      <c r="DQ56" s="194"/>
      <c r="DR56" s="194">
        <v>0</v>
      </c>
      <c r="DS56" s="194"/>
      <c r="DT56" s="195"/>
      <c r="DU56" s="202" t="s">
        <v>48</v>
      </c>
      <c r="DV56" s="203"/>
      <c r="DW56" s="194">
        <v>0</v>
      </c>
      <c r="DX56" s="194"/>
      <c r="DY56" s="194"/>
      <c r="DZ56" s="194">
        <v>0</v>
      </c>
      <c r="EA56" s="194"/>
      <c r="EB56" s="195"/>
      <c r="EC56" s="202" t="s">
        <v>48</v>
      </c>
      <c r="ED56" s="203"/>
      <c r="EE56" s="194">
        <v>0</v>
      </c>
      <c r="EF56" s="194"/>
      <c r="EG56" s="194"/>
      <c r="EH56" s="194">
        <v>0</v>
      </c>
      <c r="EI56" s="194"/>
      <c r="EJ56" s="195"/>
      <c r="EK56" s="202" t="s">
        <v>48</v>
      </c>
      <c r="EL56" s="203"/>
      <c r="EM56" s="194">
        <v>0</v>
      </c>
      <c r="EN56" s="194"/>
      <c r="EO56" s="194"/>
      <c r="EP56" s="194">
        <v>0</v>
      </c>
      <c r="EQ56" s="194"/>
      <c r="ER56" s="195"/>
      <c r="ES56" s="202" t="s">
        <v>48</v>
      </c>
      <c r="ET56" s="203"/>
      <c r="EU56" s="194">
        <v>0</v>
      </c>
      <c r="EV56" s="194"/>
      <c r="EW56" s="194"/>
      <c r="EX56" s="194">
        <v>0</v>
      </c>
      <c r="EY56" s="194"/>
      <c r="EZ56" s="195"/>
      <c r="FA56" s="202" t="s">
        <v>48</v>
      </c>
      <c r="FB56" s="203"/>
      <c r="FC56" s="194">
        <v>0</v>
      </c>
      <c r="FD56" s="194"/>
      <c r="FE56" s="194"/>
      <c r="FF56" s="194">
        <v>0</v>
      </c>
      <c r="FG56" s="194"/>
      <c r="FH56" s="195"/>
      <c r="FI56" s="202" t="s">
        <v>48</v>
      </c>
      <c r="FJ56" s="203"/>
      <c r="FK56" s="194">
        <v>0</v>
      </c>
      <c r="FL56" s="194"/>
      <c r="FM56" s="194"/>
      <c r="FN56" s="194">
        <v>0</v>
      </c>
      <c r="FO56" s="194"/>
      <c r="FP56" s="195"/>
      <c r="FQ56" s="202" t="s">
        <v>48</v>
      </c>
      <c r="FR56" s="203"/>
      <c r="FS56" s="194">
        <v>0</v>
      </c>
      <c r="FT56" s="194"/>
      <c r="FU56" s="194"/>
      <c r="FV56" s="194">
        <v>0</v>
      </c>
      <c r="FW56" s="194"/>
      <c r="FX56" s="195"/>
      <c r="FY56" s="202" t="s">
        <v>48</v>
      </c>
      <c r="FZ56" s="203"/>
      <c r="GA56" s="194">
        <v>0</v>
      </c>
      <c r="GB56" s="194"/>
      <c r="GC56" s="194"/>
      <c r="GD56" s="194">
        <v>0</v>
      </c>
      <c r="GE56" s="194"/>
      <c r="GF56" s="195"/>
      <c r="GG56" s="202" t="s">
        <v>48</v>
      </c>
      <c r="GH56" s="203"/>
      <c r="GI56" s="194">
        <v>0</v>
      </c>
      <c r="GJ56" s="194"/>
      <c r="GK56" s="194"/>
      <c r="GL56" s="194">
        <v>0</v>
      </c>
      <c r="GM56" s="194"/>
      <c r="GN56" s="195"/>
      <c r="GO56" s="202" t="s">
        <v>48</v>
      </c>
      <c r="GP56" s="203"/>
      <c r="GQ56" s="194">
        <v>0</v>
      </c>
      <c r="GR56" s="194"/>
      <c r="GS56" s="194"/>
      <c r="GT56" s="194">
        <v>0</v>
      </c>
      <c r="GU56" s="194"/>
      <c r="GV56" s="195"/>
    </row>
    <row r="57" spans="1:204" x14ac:dyDescent="0.2">
      <c r="A57" s="190" t="s">
        <v>151</v>
      </c>
      <c r="B57" s="191"/>
      <c r="C57" s="191"/>
      <c r="D57" s="191"/>
      <c r="E57" s="17"/>
      <c r="F57" s="17"/>
      <c r="G57" s="17"/>
      <c r="H57" s="17"/>
      <c r="I57" s="17"/>
      <c r="J57" s="17"/>
      <c r="K57" s="17"/>
      <c r="L57" s="20"/>
      <c r="M57" s="202" t="s">
        <v>48</v>
      </c>
      <c r="N57" s="203"/>
      <c r="O57" s="194">
        <v>0</v>
      </c>
      <c r="P57" s="194"/>
      <c r="Q57" s="194"/>
      <c r="R57" s="194">
        <v>0</v>
      </c>
      <c r="S57" s="194"/>
      <c r="T57" s="195"/>
      <c r="U57" s="202" t="s">
        <v>48</v>
      </c>
      <c r="V57" s="203"/>
      <c r="W57" s="194">
        <v>0</v>
      </c>
      <c r="X57" s="194"/>
      <c r="Y57" s="194"/>
      <c r="Z57" s="194">
        <v>0</v>
      </c>
      <c r="AA57" s="194"/>
      <c r="AB57" s="195"/>
      <c r="AC57" s="202" t="s">
        <v>48</v>
      </c>
      <c r="AD57" s="203"/>
      <c r="AE57" s="194">
        <v>0</v>
      </c>
      <c r="AF57" s="194"/>
      <c r="AG57" s="194"/>
      <c r="AH57" s="194">
        <v>0</v>
      </c>
      <c r="AI57" s="194"/>
      <c r="AJ57" s="195"/>
      <c r="AK57" s="202" t="s">
        <v>48</v>
      </c>
      <c r="AL57" s="203"/>
      <c r="AM57" s="194">
        <v>0</v>
      </c>
      <c r="AN57" s="194"/>
      <c r="AO57" s="194"/>
      <c r="AP57" s="194">
        <v>0</v>
      </c>
      <c r="AQ57" s="194"/>
      <c r="AR57" s="195"/>
      <c r="AS57" s="202" t="s">
        <v>48</v>
      </c>
      <c r="AT57" s="203"/>
      <c r="AU57" s="194">
        <v>0</v>
      </c>
      <c r="AV57" s="194"/>
      <c r="AW57" s="194"/>
      <c r="AX57" s="194">
        <v>0</v>
      </c>
      <c r="AY57" s="194"/>
      <c r="AZ57" s="195"/>
      <c r="BA57" s="202" t="s">
        <v>48</v>
      </c>
      <c r="BB57" s="203"/>
      <c r="BC57" s="194">
        <v>0</v>
      </c>
      <c r="BD57" s="194"/>
      <c r="BE57" s="194"/>
      <c r="BF57" s="194">
        <v>0</v>
      </c>
      <c r="BG57" s="194"/>
      <c r="BH57" s="195"/>
      <c r="BI57" s="202" t="s">
        <v>48</v>
      </c>
      <c r="BJ57" s="203"/>
      <c r="BK57" s="194">
        <v>0</v>
      </c>
      <c r="BL57" s="194"/>
      <c r="BM57" s="194"/>
      <c r="BN57" s="194">
        <v>0</v>
      </c>
      <c r="BO57" s="194"/>
      <c r="BP57" s="195"/>
      <c r="BQ57" s="202" t="s">
        <v>48</v>
      </c>
      <c r="BR57" s="203"/>
      <c r="BS57" s="194">
        <v>0</v>
      </c>
      <c r="BT57" s="194"/>
      <c r="BU57" s="194"/>
      <c r="BV57" s="194">
        <v>0</v>
      </c>
      <c r="BW57" s="194"/>
      <c r="BX57" s="195"/>
      <c r="BY57" s="202" t="s">
        <v>48</v>
      </c>
      <c r="BZ57" s="203"/>
      <c r="CA57" s="194">
        <v>0</v>
      </c>
      <c r="CB57" s="194"/>
      <c r="CC57" s="194"/>
      <c r="CD57" s="194">
        <v>0</v>
      </c>
      <c r="CE57" s="194"/>
      <c r="CF57" s="195"/>
      <c r="CG57" s="202" t="s">
        <v>48</v>
      </c>
      <c r="CH57" s="203"/>
      <c r="CI57" s="194">
        <v>0</v>
      </c>
      <c r="CJ57" s="194"/>
      <c r="CK57" s="194"/>
      <c r="CL57" s="194">
        <v>0</v>
      </c>
      <c r="CM57" s="194"/>
      <c r="CN57" s="195"/>
      <c r="CO57" s="202" t="s">
        <v>48</v>
      </c>
      <c r="CP57" s="203"/>
      <c r="CQ57" s="194">
        <v>0</v>
      </c>
      <c r="CR57" s="194"/>
      <c r="CS57" s="194"/>
      <c r="CT57" s="194">
        <v>0</v>
      </c>
      <c r="CU57" s="194"/>
      <c r="CV57" s="195"/>
      <c r="CW57" s="202" t="s">
        <v>48</v>
      </c>
      <c r="CX57" s="203"/>
      <c r="CY57" s="194">
        <v>0</v>
      </c>
      <c r="CZ57" s="194"/>
      <c r="DA57" s="194"/>
      <c r="DB57" s="194">
        <v>0</v>
      </c>
      <c r="DC57" s="194"/>
      <c r="DD57" s="195"/>
      <c r="DE57" s="202" t="s">
        <v>48</v>
      </c>
      <c r="DF57" s="203"/>
      <c r="DG57" s="194">
        <v>0</v>
      </c>
      <c r="DH57" s="194"/>
      <c r="DI57" s="194"/>
      <c r="DJ57" s="194">
        <v>0</v>
      </c>
      <c r="DK57" s="194"/>
      <c r="DL57" s="195"/>
      <c r="DM57" s="202" t="s">
        <v>48</v>
      </c>
      <c r="DN57" s="203"/>
      <c r="DO57" s="194">
        <v>0</v>
      </c>
      <c r="DP57" s="194"/>
      <c r="DQ57" s="194"/>
      <c r="DR57" s="194">
        <v>0</v>
      </c>
      <c r="DS57" s="194"/>
      <c r="DT57" s="195"/>
      <c r="DU57" s="202" t="s">
        <v>48</v>
      </c>
      <c r="DV57" s="203"/>
      <c r="DW57" s="194">
        <v>0</v>
      </c>
      <c r="DX57" s="194"/>
      <c r="DY57" s="194"/>
      <c r="DZ57" s="194">
        <v>0</v>
      </c>
      <c r="EA57" s="194"/>
      <c r="EB57" s="195"/>
      <c r="EC57" s="202" t="s">
        <v>48</v>
      </c>
      <c r="ED57" s="203"/>
      <c r="EE57" s="194">
        <v>0</v>
      </c>
      <c r="EF57" s="194"/>
      <c r="EG57" s="194"/>
      <c r="EH57" s="194">
        <v>0</v>
      </c>
      <c r="EI57" s="194"/>
      <c r="EJ57" s="195"/>
      <c r="EK57" s="202" t="s">
        <v>48</v>
      </c>
      <c r="EL57" s="203"/>
      <c r="EM57" s="194">
        <v>0</v>
      </c>
      <c r="EN57" s="194"/>
      <c r="EO57" s="194"/>
      <c r="EP57" s="194">
        <v>0</v>
      </c>
      <c r="EQ57" s="194"/>
      <c r="ER57" s="195"/>
      <c r="ES57" s="202" t="s">
        <v>48</v>
      </c>
      <c r="ET57" s="203"/>
      <c r="EU57" s="194">
        <v>0</v>
      </c>
      <c r="EV57" s="194"/>
      <c r="EW57" s="194"/>
      <c r="EX57" s="194">
        <v>0</v>
      </c>
      <c r="EY57" s="194"/>
      <c r="EZ57" s="195"/>
      <c r="FA57" s="202" t="s">
        <v>48</v>
      </c>
      <c r="FB57" s="203"/>
      <c r="FC57" s="194">
        <v>0</v>
      </c>
      <c r="FD57" s="194"/>
      <c r="FE57" s="194"/>
      <c r="FF57" s="194">
        <v>0</v>
      </c>
      <c r="FG57" s="194"/>
      <c r="FH57" s="195"/>
      <c r="FI57" s="202" t="s">
        <v>48</v>
      </c>
      <c r="FJ57" s="203"/>
      <c r="FK57" s="194">
        <v>0</v>
      </c>
      <c r="FL57" s="194"/>
      <c r="FM57" s="194"/>
      <c r="FN57" s="194">
        <v>0</v>
      </c>
      <c r="FO57" s="194"/>
      <c r="FP57" s="195"/>
      <c r="FQ57" s="202" t="s">
        <v>48</v>
      </c>
      <c r="FR57" s="203"/>
      <c r="FS57" s="194">
        <v>0</v>
      </c>
      <c r="FT57" s="194"/>
      <c r="FU57" s="194"/>
      <c r="FV57" s="194">
        <v>0</v>
      </c>
      <c r="FW57" s="194"/>
      <c r="FX57" s="195"/>
      <c r="FY57" s="202" t="s">
        <v>48</v>
      </c>
      <c r="FZ57" s="203"/>
      <c r="GA57" s="194">
        <v>0</v>
      </c>
      <c r="GB57" s="194"/>
      <c r="GC57" s="194"/>
      <c r="GD57" s="194">
        <v>0</v>
      </c>
      <c r="GE57" s="194"/>
      <c r="GF57" s="195"/>
      <c r="GG57" s="202" t="s">
        <v>48</v>
      </c>
      <c r="GH57" s="203"/>
      <c r="GI57" s="194">
        <v>0</v>
      </c>
      <c r="GJ57" s="194"/>
      <c r="GK57" s="194"/>
      <c r="GL57" s="194">
        <v>0</v>
      </c>
      <c r="GM57" s="194"/>
      <c r="GN57" s="195"/>
      <c r="GO57" s="202" t="s">
        <v>48</v>
      </c>
      <c r="GP57" s="203"/>
      <c r="GQ57" s="194">
        <v>0</v>
      </c>
      <c r="GR57" s="194"/>
      <c r="GS57" s="194"/>
      <c r="GT57" s="194">
        <v>0</v>
      </c>
      <c r="GU57" s="194"/>
      <c r="GV57" s="195"/>
    </row>
    <row r="58" spans="1:204" ht="13.5" thickBot="1" x14ac:dyDescent="0.25">
      <c r="A58" s="198" t="s">
        <v>97</v>
      </c>
      <c r="B58" s="199"/>
      <c r="C58" s="199"/>
      <c r="D58" s="199"/>
      <c r="E58" s="200"/>
      <c r="F58" s="200"/>
      <c r="G58" s="200"/>
      <c r="H58" s="200"/>
      <c r="I58" s="200"/>
      <c r="J58" s="200"/>
      <c r="K58" s="200"/>
      <c r="L58" s="201"/>
      <c r="M58" s="103"/>
      <c r="N58" s="197"/>
      <c r="O58" s="100">
        <f>SUM(O43:Q57)</f>
        <v>4.9999989569187164E-3</v>
      </c>
      <c r="P58" s="100"/>
      <c r="Q58" s="100"/>
      <c r="R58" s="100">
        <f>SUM(R43:T57)</f>
        <v>-2.4999998509883881E-2</v>
      </c>
      <c r="S58" s="100"/>
      <c r="T58" s="196"/>
      <c r="U58" s="103"/>
      <c r="V58" s="197"/>
      <c r="W58" s="100">
        <f>SUM(W43:Y57)</f>
        <v>-2.0000012591481209E-3</v>
      </c>
      <c r="X58" s="100"/>
      <c r="Y58" s="100"/>
      <c r="Z58" s="100">
        <f>SUM(Z43:AB57)</f>
        <v>-4.7000005841255188E-2</v>
      </c>
      <c r="AA58" s="100"/>
      <c r="AB58" s="196"/>
      <c r="AC58" s="103"/>
      <c r="AD58" s="197"/>
      <c r="AE58" s="100">
        <f>SUM(AE43:AG57)</f>
        <v>2.4999957531690598E-3</v>
      </c>
      <c r="AF58" s="100"/>
      <c r="AG58" s="100"/>
      <c r="AH58" s="100">
        <f>SUM(AH43:AJ57)</f>
        <v>-4.9000002443790436E-2</v>
      </c>
      <c r="AI58" s="100"/>
      <c r="AJ58" s="196"/>
      <c r="AK58" s="103"/>
      <c r="AL58" s="197"/>
      <c r="AM58" s="100">
        <f>SUM(AM43:AO57)</f>
        <v>8.999999612569809E-3</v>
      </c>
      <c r="AN58" s="100"/>
      <c r="AO58" s="100"/>
      <c r="AP58" s="100">
        <f>SUM(AP43:AR57)</f>
        <v>-4.700000211596489E-2</v>
      </c>
      <c r="AQ58" s="100"/>
      <c r="AR58" s="196"/>
      <c r="AS58" s="103"/>
      <c r="AT58" s="197"/>
      <c r="AU58" s="100">
        <f>SUM(AU43:AW57)</f>
        <v>-7.0000011473894119E-3</v>
      </c>
      <c r="AV58" s="100"/>
      <c r="AW58" s="100"/>
      <c r="AX58" s="100">
        <f>SUM(AX43:AZ57)</f>
        <v>-5.9000004082918167E-2</v>
      </c>
      <c r="AY58" s="100"/>
      <c r="AZ58" s="196"/>
      <c r="BA58" s="103"/>
      <c r="BB58" s="197"/>
      <c r="BC58" s="100">
        <f>SUM(BC43:BE57)</f>
        <v>1.200000406242907E-2</v>
      </c>
      <c r="BD58" s="100"/>
      <c r="BE58" s="100"/>
      <c r="BF58" s="100">
        <f>SUM(BF43:BH57)</f>
        <v>-5.2000004798173904E-2</v>
      </c>
      <c r="BG58" s="100"/>
      <c r="BH58" s="196"/>
      <c r="BI58" s="103"/>
      <c r="BJ58" s="197"/>
      <c r="BK58" s="100">
        <f>SUM(BK43:BM57)</f>
        <v>-4.0000004228204489E-3</v>
      </c>
      <c r="BL58" s="100"/>
      <c r="BM58" s="100"/>
      <c r="BN58" s="100">
        <f>SUM(BN43:BP57)</f>
        <v>-3.399999812245369E-2</v>
      </c>
      <c r="BO58" s="100"/>
      <c r="BP58" s="196"/>
      <c r="BQ58" s="103"/>
      <c r="BR58" s="197"/>
      <c r="BS58" s="100">
        <f>SUM(BS43:BU57)</f>
        <v>1.5000002691522241E-2</v>
      </c>
      <c r="BT58" s="100"/>
      <c r="BU58" s="100"/>
      <c r="BV58" s="100">
        <f>SUM(BV43:BX57)</f>
        <v>-5.4000005125999451E-2</v>
      </c>
      <c r="BW58" s="100"/>
      <c r="BX58" s="196"/>
      <c r="BY58" s="103"/>
      <c r="BZ58" s="197"/>
      <c r="CA58" s="100">
        <f>SUM(CA43:CC57)</f>
        <v>-1.1999998008832335E-2</v>
      </c>
      <c r="CB58" s="100"/>
      <c r="CC58" s="100"/>
      <c r="CD58" s="100">
        <f>SUM(CD43:CF57)</f>
        <v>-4.6000001952052116E-2</v>
      </c>
      <c r="CE58" s="100"/>
      <c r="CF58" s="196"/>
      <c r="CG58" s="103"/>
      <c r="CH58" s="197"/>
      <c r="CI58" s="100">
        <f>SUM(CI43:CK57)</f>
        <v>1.3000004226341844E-2</v>
      </c>
      <c r="CJ58" s="100"/>
      <c r="CK58" s="100"/>
      <c r="CL58" s="100">
        <f>SUM(CL43:CN57)</f>
        <v>-3.0000000027939677E-2</v>
      </c>
      <c r="CM58" s="100"/>
      <c r="CN58" s="196"/>
      <c r="CO58" s="103"/>
      <c r="CP58" s="197"/>
      <c r="CQ58" s="100">
        <f>SUM(CQ43:CS57)</f>
        <v>7.9999975860118866E-3</v>
      </c>
      <c r="CR58" s="100"/>
      <c r="CS58" s="100"/>
      <c r="CT58" s="100">
        <f>SUM(CT43:CV57)</f>
        <v>-2.9999999329447746E-2</v>
      </c>
      <c r="CU58" s="100"/>
      <c r="CV58" s="196"/>
      <c r="CW58" s="103"/>
      <c r="CX58" s="197"/>
      <c r="CY58" s="100">
        <f>SUM(CY43:DA57)</f>
        <v>-1.0000036563724279E-3</v>
      </c>
      <c r="CZ58" s="100"/>
      <c r="DA58" s="100"/>
      <c r="DB58" s="100">
        <f>SUM(DB43:DD57)</f>
        <v>-4.9000004306435585E-2</v>
      </c>
      <c r="DC58" s="100"/>
      <c r="DD58" s="196"/>
      <c r="DE58" s="103"/>
      <c r="DF58" s="197"/>
      <c r="DG58" s="100">
        <f>SUM(DG43:DI57)</f>
        <v>1.199999637901783E-2</v>
      </c>
      <c r="DH58" s="100"/>
      <c r="DI58" s="100"/>
      <c r="DJ58" s="100">
        <f>SUM(DJ43:DL57)</f>
        <v>-5.7000003755092621E-2</v>
      </c>
      <c r="DK58" s="100"/>
      <c r="DL58" s="196"/>
      <c r="DM58" s="103"/>
      <c r="DN58" s="197"/>
      <c r="DO58" s="100">
        <f>SUM(DO43:DQ57)</f>
        <v>7.999995956197381E-3</v>
      </c>
      <c r="DP58" s="100"/>
      <c r="DQ58" s="100"/>
      <c r="DR58" s="100">
        <f>SUM(DR43:DT57)</f>
        <v>-6.300000473856926E-2</v>
      </c>
      <c r="DS58" s="100"/>
      <c r="DT58" s="196"/>
      <c r="DU58" s="103"/>
      <c r="DV58" s="197"/>
      <c r="DW58" s="100">
        <f>SUM(DW43:DY57)</f>
        <v>1.0999994352459908E-2</v>
      </c>
      <c r="DX58" s="100"/>
      <c r="DY58" s="100"/>
      <c r="DZ58" s="100">
        <f>SUM(DZ43:EB57)</f>
        <v>-5.4000003961846232E-2</v>
      </c>
      <c r="EA58" s="100"/>
      <c r="EB58" s="196"/>
      <c r="EC58" s="103"/>
      <c r="ED58" s="197"/>
      <c r="EE58" s="100">
        <f>SUM(EE43:EG57)</f>
        <v>1.999999419786036E-2</v>
      </c>
      <c r="EF58" s="100"/>
      <c r="EG58" s="100"/>
      <c r="EH58" s="100">
        <f>SUM(EH43:EJ57)</f>
        <v>-4.7000005841255188E-2</v>
      </c>
      <c r="EI58" s="100"/>
      <c r="EJ58" s="196"/>
      <c r="EK58" s="103"/>
      <c r="EL58" s="197"/>
      <c r="EM58" s="100">
        <f>SUM(EM43:EO57)</f>
        <v>1.8199995160102844E-2</v>
      </c>
      <c r="EN58" s="100"/>
      <c r="EO58" s="100"/>
      <c r="EP58" s="100">
        <f>SUM(EP43:ER57)</f>
        <v>-1.5000002458691597E-2</v>
      </c>
      <c r="EQ58" s="100"/>
      <c r="ER58" s="196"/>
      <c r="ES58" s="103"/>
      <c r="ET58" s="197"/>
      <c r="EU58" s="100">
        <f>SUM(EU43:EW57)</f>
        <v>-2.0000019576400518E-3</v>
      </c>
      <c r="EV58" s="100"/>
      <c r="EW58" s="100"/>
      <c r="EX58" s="100">
        <f>SUM(EX43:EZ57)</f>
        <v>-2.9000000562518835E-2</v>
      </c>
      <c r="EY58" s="100"/>
      <c r="EZ58" s="196"/>
      <c r="FA58" s="103"/>
      <c r="FB58" s="197"/>
      <c r="FC58" s="100">
        <f>SUM(FC43:FE57)</f>
        <v>1.0999996215105057E-2</v>
      </c>
      <c r="FD58" s="100"/>
      <c r="FE58" s="100"/>
      <c r="FF58" s="100">
        <f>SUM(FF43:FH57)</f>
        <v>-4.0500005939975381E-2</v>
      </c>
      <c r="FG58" s="100"/>
      <c r="FH58" s="196"/>
      <c r="FI58" s="103"/>
      <c r="FJ58" s="197"/>
      <c r="FK58" s="100">
        <f>SUM(FK43:FM57)</f>
        <v>2.6000006357207894E-2</v>
      </c>
      <c r="FL58" s="100"/>
      <c r="FM58" s="100"/>
      <c r="FN58" s="100">
        <f>SUM(FN43:FP57)</f>
        <v>-3.1000007642433047E-2</v>
      </c>
      <c r="FO58" s="100"/>
      <c r="FP58" s="196"/>
      <c r="FQ58" s="103"/>
      <c r="FR58" s="197"/>
      <c r="FS58" s="100">
        <f>SUM(FS43:FU57)</f>
        <v>-4.0000004228204489E-3</v>
      </c>
      <c r="FT58" s="100"/>
      <c r="FU58" s="100"/>
      <c r="FV58" s="100">
        <f>SUM(FV43:FX57)</f>
        <v>-5.2000004798173904E-2</v>
      </c>
      <c r="FW58" s="100"/>
      <c r="FX58" s="196"/>
      <c r="FY58" s="103"/>
      <c r="FZ58" s="197"/>
      <c r="GA58" s="100">
        <f>SUM(GA43:GC57)</f>
        <v>7.6834112405776978E-9</v>
      </c>
      <c r="GB58" s="100"/>
      <c r="GC58" s="100"/>
      <c r="GD58" s="100">
        <f>SUM(GD43:GF57)</f>
        <v>-4.5000004349276423E-2</v>
      </c>
      <c r="GE58" s="100"/>
      <c r="GF58" s="196"/>
      <c r="GG58" s="103"/>
      <c r="GH58" s="197"/>
      <c r="GI58" s="100">
        <f>SUM(GI43:GK57)</f>
        <v>5.0000029150396585E-3</v>
      </c>
      <c r="GJ58" s="100"/>
      <c r="GK58" s="100"/>
      <c r="GL58" s="100">
        <f>SUM(GL43:GN57)</f>
        <v>-2.6000003097578883E-2</v>
      </c>
      <c r="GM58" s="100"/>
      <c r="GN58" s="196"/>
      <c r="GO58" s="103"/>
      <c r="GP58" s="197"/>
      <c r="GQ58" s="100">
        <f>SUM(GQ43:GS57)</f>
        <v>-7.0000011473894119E-3</v>
      </c>
      <c r="GR58" s="100"/>
      <c r="GS58" s="100"/>
      <c r="GT58" s="100">
        <f>SUM(GT43:GV57)</f>
        <v>-3.6000005435198545E-2</v>
      </c>
      <c r="GU58" s="100"/>
      <c r="GV58" s="196"/>
    </row>
    <row r="59" spans="1:204" x14ac:dyDescent="0.2">
      <c r="A59" s="182" t="s">
        <v>98</v>
      </c>
      <c r="B59" s="183"/>
      <c r="C59" s="183"/>
      <c r="D59" s="183"/>
      <c r="E59" s="184"/>
      <c r="F59" s="184"/>
      <c r="G59" s="184"/>
      <c r="H59" s="184"/>
      <c r="I59" s="184"/>
      <c r="J59" s="184"/>
      <c r="K59" s="184"/>
      <c r="L59" s="185"/>
      <c r="M59" s="186"/>
      <c r="N59" s="187"/>
      <c r="O59" s="188"/>
      <c r="P59" s="188"/>
      <c r="Q59" s="188"/>
      <c r="R59" s="188"/>
      <c r="S59" s="188"/>
      <c r="T59" s="189"/>
      <c r="U59" s="186"/>
      <c r="V59" s="187"/>
      <c r="W59" s="188"/>
      <c r="X59" s="188"/>
      <c r="Y59" s="188"/>
      <c r="Z59" s="188"/>
      <c r="AA59" s="188"/>
      <c r="AB59" s="189"/>
      <c r="AC59" s="186"/>
      <c r="AD59" s="187"/>
      <c r="AE59" s="188"/>
      <c r="AF59" s="188"/>
      <c r="AG59" s="188"/>
      <c r="AH59" s="188"/>
      <c r="AI59" s="188"/>
      <c r="AJ59" s="189"/>
      <c r="AK59" s="186"/>
      <c r="AL59" s="187"/>
      <c r="AM59" s="188"/>
      <c r="AN59" s="188"/>
      <c r="AO59" s="188"/>
      <c r="AP59" s="188"/>
      <c r="AQ59" s="188"/>
      <c r="AR59" s="189"/>
      <c r="AS59" s="186"/>
      <c r="AT59" s="187"/>
      <c r="AU59" s="188"/>
      <c r="AV59" s="188"/>
      <c r="AW59" s="188"/>
      <c r="AX59" s="188"/>
      <c r="AY59" s="188"/>
      <c r="AZ59" s="189"/>
      <c r="BA59" s="186"/>
      <c r="BB59" s="187"/>
      <c r="BC59" s="188"/>
      <c r="BD59" s="188"/>
      <c r="BE59" s="188"/>
      <c r="BF59" s="188"/>
      <c r="BG59" s="188"/>
      <c r="BH59" s="189"/>
      <c r="BI59" s="186"/>
      <c r="BJ59" s="187"/>
      <c r="BK59" s="188"/>
      <c r="BL59" s="188"/>
      <c r="BM59" s="188"/>
      <c r="BN59" s="188"/>
      <c r="BO59" s="188"/>
      <c r="BP59" s="189"/>
      <c r="BQ59" s="186"/>
      <c r="BR59" s="187"/>
      <c r="BS59" s="188"/>
      <c r="BT59" s="188"/>
      <c r="BU59" s="188"/>
      <c r="BV59" s="188"/>
      <c r="BW59" s="188"/>
      <c r="BX59" s="189"/>
      <c r="BY59" s="186"/>
      <c r="BZ59" s="187"/>
      <c r="CA59" s="188"/>
      <c r="CB59" s="188"/>
      <c r="CC59" s="188"/>
      <c r="CD59" s="188"/>
      <c r="CE59" s="188"/>
      <c r="CF59" s="189"/>
      <c r="CG59" s="186"/>
      <c r="CH59" s="187"/>
      <c r="CI59" s="188"/>
      <c r="CJ59" s="188"/>
      <c r="CK59" s="188"/>
      <c r="CL59" s="188"/>
      <c r="CM59" s="188"/>
      <c r="CN59" s="189"/>
      <c r="CO59" s="186"/>
      <c r="CP59" s="187"/>
      <c r="CQ59" s="188"/>
      <c r="CR59" s="188"/>
      <c r="CS59" s="188"/>
      <c r="CT59" s="188"/>
      <c r="CU59" s="188"/>
      <c r="CV59" s="189"/>
      <c r="CW59" s="186"/>
      <c r="CX59" s="187"/>
      <c r="CY59" s="188"/>
      <c r="CZ59" s="188"/>
      <c r="DA59" s="188"/>
      <c r="DB59" s="188"/>
      <c r="DC59" s="188"/>
      <c r="DD59" s="189"/>
      <c r="DE59" s="186"/>
      <c r="DF59" s="187"/>
      <c r="DG59" s="188"/>
      <c r="DH59" s="188"/>
      <c r="DI59" s="188"/>
      <c r="DJ59" s="188"/>
      <c r="DK59" s="188"/>
      <c r="DL59" s="189"/>
      <c r="DM59" s="186"/>
      <c r="DN59" s="187"/>
      <c r="DO59" s="188"/>
      <c r="DP59" s="188"/>
      <c r="DQ59" s="188"/>
      <c r="DR59" s="188"/>
      <c r="DS59" s="188"/>
      <c r="DT59" s="189"/>
      <c r="DU59" s="186"/>
      <c r="DV59" s="187"/>
      <c r="DW59" s="188"/>
      <c r="DX59" s="188"/>
      <c r="DY59" s="188"/>
      <c r="DZ59" s="188"/>
      <c r="EA59" s="188"/>
      <c r="EB59" s="189"/>
      <c r="EC59" s="186"/>
      <c r="ED59" s="187"/>
      <c r="EE59" s="188"/>
      <c r="EF59" s="188"/>
      <c r="EG59" s="188"/>
      <c r="EH59" s="188"/>
      <c r="EI59" s="188"/>
      <c r="EJ59" s="189"/>
      <c r="EK59" s="186"/>
      <c r="EL59" s="187"/>
      <c r="EM59" s="188"/>
      <c r="EN59" s="188"/>
      <c r="EO59" s="188"/>
      <c r="EP59" s="188"/>
      <c r="EQ59" s="188"/>
      <c r="ER59" s="189"/>
      <c r="ES59" s="186"/>
      <c r="ET59" s="187"/>
      <c r="EU59" s="188"/>
      <c r="EV59" s="188"/>
      <c r="EW59" s="188"/>
      <c r="EX59" s="188"/>
      <c r="EY59" s="188"/>
      <c r="EZ59" s="189"/>
      <c r="FA59" s="186"/>
      <c r="FB59" s="187"/>
      <c r="FC59" s="188"/>
      <c r="FD59" s="188"/>
      <c r="FE59" s="188"/>
      <c r="FF59" s="188"/>
      <c r="FG59" s="188"/>
      <c r="FH59" s="189"/>
      <c r="FI59" s="186"/>
      <c r="FJ59" s="187"/>
      <c r="FK59" s="188"/>
      <c r="FL59" s="188"/>
      <c r="FM59" s="188"/>
      <c r="FN59" s="188"/>
      <c r="FO59" s="188"/>
      <c r="FP59" s="189"/>
      <c r="FQ59" s="186"/>
      <c r="FR59" s="187"/>
      <c r="FS59" s="188"/>
      <c r="FT59" s="188"/>
      <c r="FU59" s="188"/>
      <c r="FV59" s="188"/>
      <c r="FW59" s="188"/>
      <c r="FX59" s="189"/>
      <c r="FY59" s="186"/>
      <c r="FZ59" s="187"/>
      <c r="GA59" s="188"/>
      <c r="GB59" s="188"/>
      <c r="GC59" s="188"/>
      <c r="GD59" s="188"/>
      <c r="GE59" s="188"/>
      <c r="GF59" s="189"/>
      <c r="GG59" s="186"/>
      <c r="GH59" s="187"/>
      <c r="GI59" s="188"/>
      <c r="GJ59" s="188"/>
      <c r="GK59" s="188"/>
      <c r="GL59" s="188"/>
      <c r="GM59" s="188"/>
      <c r="GN59" s="189"/>
      <c r="GO59" s="186"/>
      <c r="GP59" s="187"/>
      <c r="GQ59" s="188"/>
      <c r="GR59" s="188"/>
      <c r="GS59" s="188"/>
      <c r="GT59" s="188"/>
      <c r="GU59" s="188"/>
      <c r="GV59" s="189"/>
    </row>
    <row r="60" spans="1:204" x14ac:dyDescent="0.2">
      <c r="A60" s="190" t="s">
        <v>99</v>
      </c>
      <c r="B60" s="191"/>
      <c r="C60" s="191"/>
      <c r="D60" s="191"/>
      <c r="E60" s="17"/>
      <c r="F60" s="17"/>
      <c r="G60" s="17"/>
      <c r="H60" s="17"/>
      <c r="I60" s="17"/>
      <c r="J60" s="17"/>
      <c r="K60" s="17"/>
      <c r="L60" s="20"/>
      <c r="M60" s="192">
        <f>M15</f>
        <v>34.241530023873779</v>
      </c>
      <c r="N60" s="193"/>
      <c r="O60" s="194">
        <f>O15</f>
        <v>0.28799998760223389</v>
      </c>
      <c r="P60" s="194"/>
      <c r="Q60" s="194"/>
      <c r="R60" s="194">
        <f>Q15</f>
        <v>0.21600000560283661</v>
      </c>
      <c r="S60" s="194"/>
      <c r="T60" s="195"/>
      <c r="U60" s="192">
        <f>U15</f>
        <v>34.354725052928636</v>
      </c>
      <c r="V60" s="193"/>
      <c r="W60" s="194">
        <f>W15</f>
        <v>0.28799998760223389</v>
      </c>
      <c r="X60" s="194"/>
      <c r="Y60" s="194"/>
      <c r="Z60" s="194">
        <f>Y15</f>
        <v>0.21600000560283661</v>
      </c>
      <c r="AA60" s="194"/>
      <c r="AB60" s="195"/>
      <c r="AC60" s="192">
        <f>AC15</f>
        <v>34.241530023873779</v>
      </c>
      <c r="AD60" s="193"/>
      <c r="AE60" s="194">
        <f>AE15</f>
        <v>0.28799998760223389</v>
      </c>
      <c r="AF60" s="194"/>
      <c r="AG60" s="194"/>
      <c r="AH60" s="194">
        <f>AG15</f>
        <v>0.21600000560283661</v>
      </c>
      <c r="AI60" s="194"/>
      <c r="AJ60" s="195"/>
      <c r="AK60" s="192">
        <f>AK15</f>
        <v>34.129078475398678</v>
      </c>
      <c r="AL60" s="193"/>
      <c r="AM60" s="194">
        <f>AM15</f>
        <v>0.28799998760223389</v>
      </c>
      <c r="AN60" s="194"/>
      <c r="AO60" s="194"/>
      <c r="AP60" s="194">
        <f>AO15</f>
        <v>0.21600000560283661</v>
      </c>
      <c r="AQ60" s="194"/>
      <c r="AR60" s="195"/>
      <c r="AS60" s="192">
        <f>AS15</f>
        <v>33.906376711677844</v>
      </c>
      <c r="AT60" s="193"/>
      <c r="AU60" s="194">
        <f>AU15</f>
        <v>0.28799998760223389</v>
      </c>
      <c r="AV60" s="194"/>
      <c r="AW60" s="194"/>
      <c r="AX60" s="194">
        <f>AW15</f>
        <v>0.21600000560283661</v>
      </c>
      <c r="AY60" s="194"/>
      <c r="AZ60" s="195"/>
      <c r="BA60" s="192">
        <f>BA15</f>
        <v>35.54088263232007</v>
      </c>
      <c r="BB60" s="193"/>
      <c r="BC60" s="194">
        <f>BC15</f>
        <v>0.28799998760223389</v>
      </c>
      <c r="BD60" s="194"/>
      <c r="BE60" s="194"/>
      <c r="BF60" s="194">
        <f>BE15</f>
        <v>0.23999999463558197</v>
      </c>
      <c r="BG60" s="194"/>
      <c r="BH60" s="195"/>
      <c r="BI60" s="192">
        <f>BI15</f>
        <v>37.195083383449017</v>
      </c>
      <c r="BJ60" s="193"/>
      <c r="BK60" s="194">
        <f>BK15</f>
        <v>0.31200000643730164</v>
      </c>
      <c r="BL60" s="194"/>
      <c r="BM60" s="194"/>
      <c r="BN60" s="194">
        <f>BM15</f>
        <v>0.23999999463558197</v>
      </c>
      <c r="BO60" s="194"/>
      <c r="BP60" s="195"/>
      <c r="BQ60" s="192">
        <f>BQ15</f>
        <v>37.256060326552074</v>
      </c>
      <c r="BR60" s="193"/>
      <c r="BS60" s="194">
        <f>BS15</f>
        <v>0.31200000643730164</v>
      </c>
      <c r="BT60" s="194"/>
      <c r="BU60" s="194"/>
      <c r="BV60" s="194">
        <f>BU15</f>
        <v>0.23999999463558197</v>
      </c>
      <c r="BW60" s="194"/>
      <c r="BX60" s="195"/>
      <c r="BY60" s="192">
        <f>BY15</f>
        <v>38.181550644396275</v>
      </c>
      <c r="BZ60" s="193"/>
      <c r="CA60" s="194">
        <f>CA15</f>
        <v>0.335999995470047</v>
      </c>
      <c r="CB60" s="194"/>
      <c r="CC60" s="194"/>
      <c r="CD60" s="194">
        <f>CC15</f>
        <v>0.21600000560283661</v>
      </c>
      <c r="CE60" s="194"/>
      <c r="CF60" s="195"/>
      <c r="CG60" s="192">
        <f>CG15</f>
        <v>39.404069317007782</v>
      </c>
      <c r="CH60" s="193"/>
      <c r="CI60" s="194">
        <f>CI15</f>
        <v>0.335999995470047</v>
      </c>
      <c r="CJ60" s="194"/>
      <c r="CK60" s="194"/>
      <c r="CL60" s="194">
        <f>CK15</f>
        <v>0.23999999463558197</v>
      </c>
      <c r="CM60" s="194"/>
      <c r="CN60" s="195"/>
      <c r="CO60" s="192">
        <f>CO15</f>
        <v>39.932099708829945</v>
      </c>
      <c r="CP60" s="193"/>
      <c r="CQ60" s="194">
        <f>CQ15</f>
        <v>0.335999995470047</v>
      </c>
      <c r="CR60" s="194"/>
      <c r="CS60" s="194"/>
      <c r="CT60" s="194">
        <f>CS15</f>
        <v>0.23999999463558197</v>
      </c>
      <c r="CU60" s="194"/>
      <c r="CV60" s="195"/>
      <c r="CW60" s="192">
        <f>CW15</f>
        <v>37.62615329044317</v>
      </c>
      <c r="CX60" s="193"/>
      <c r="CY60" s="194">
        <f>CY15</f>
        <v>0.31200000643730164</v>
      </c>
      <c r="CZ60" s="194"/>
      <c r="DA60" s="194"/>
      <c r="DB60" s="194">
        <f>DA15</f>
        <v>0.23999999463558197</v>
      </c>
      <c r="DC60" s="194"/>
      <c r="DD60" s="195"/>
      <c r="DE60" s="192">
        <f>DE15</f>
        <v>37.195083383449017</v>
      </c>
      <c r="DF60" s="193"/>
      <c r="DG60" s="194">
        <f>DG15</f>
        <v>0.31200000643730164</v>
      </c>
      <c r="DH60" s="194"/>
      <c r="DI60" s="194"/>
      <c r="DJ60" s="194">
        <f>DI15</f>
        <v>0.23999999463558197</v>
      </c>
      <c r="DK60" s="194"/>
      <c r="DL60" s="195"/>
      <c r="DM60" s="192">
        <f>DM15</f>
        <v>39.209643071560073</v>
      </c>
      <c r="DN60" s="193"/>
      <c r="DO60" s="194">
        <f>DO15</f>
        <v>0.335999995470047</v>
      </c>
      <c r="DP60" s="194"/>
      <c r="DQ60" s="194"/>
      <c r="DR60" s="194">
        <f>DQ15</f>
        <v>0.23999999463558197</v>
      </c>
      <c r="DS60" s="194"/>
      <c r="DT60" s="195"/>
      <c r="DU60" s="192">
        <f>DU15</f>
        <v>40.377462383633365</v>
      </c>
      <c r="DV60" s="193"/>
      <c r="DW60" s="194">
        <f>DW15</f>
        <v>0.335999995470047</v>
      </c>
      <c r="DX60" s="194"/>
      <c r="DY60" s="194"/>
      <c r="DZ60" s="194">
        <f>DY15</f>
        <v>0.26399999856948853</v>
      </c>
      <c r="EA60" s="194"/>
      <c r="EB60" s="195"/>
      <c r="EC60" s="192">
        <f>EC15</f>
        <v>37.256060326552074</v>
      </c>
      <c r="ED60" s="193"/>
      <c r="EE60" s="194">
        <f>EE15</f>
        <v>0.31200000643730164</v>
      </c>
      <c r="EF60" s="194"/>
      <c r="EG60" s="194"/>
      <c r="EH60" s="194">
        <f>EG15</f>
        <v>0.23999999463558197</v>
      </c>
      <c r="EI60" s="194"/>
      <c r="EJ60" s="195"/>
      <c r="EK60" s="192">
        <f>EK15</f>
        <v>35.657985919742771</v>
      </c>
      <c r="EL60" s="193"/>
      <c r="EM60" s="194">
        <f>EM15</f>
        <v>0.28799998760223389</v>
      </c>
      <c r="EN60" s="194"/>
      <c r="EO60" s="194"/>
      <c r="EP60" s="194">
        <f>EO15</f>
        <v>0.23999999463558197</v>
      </c>
      <c r="EQ60" s="194"/>
      <c r="ER60" s="195"/>
      <c r="ES60" s="192">
        <f>ES15</f>
        <v>34.298035492642143</v>
      </c>
      <c r="ET60" s="193"/>
      <c r="EU60" s="194">
        <f>EU15</f>
        <v>0.28799998760223389</v>
      </c>
      <c r="EV60" s="194"/>
      <c r="EW60" s="194"/>
      <c r="EX60" s="194">
        <f>EW15</f>
        <v>0.21600000560283661</v>
      </c>
      <c r="EY60" s="194"/>
      <c r="EZ60" s="195"/>
      <c r="FA60" s="192">
        <f>FA15</f>
        <v>34.129078475398678</v>
      </c>
      <c r="FB60" s="193"/>
      <c r="FC60" s="194">
        <f>FC15</f>
        <v>0.28799998760223389</v>
      </c>
      <c r="FD60" s="194"/>
      <c r="FE60" s="194"/>
      <c r="FF60" s="194">
        <f>FE15</f>
        <v>0.21600000560283661</v>
      </c>
      <c r="FG60" s="194"/>
      <c r="FH60" s="195"/>
      <c r="FI60" s="192">
        <f>FI15</f>
        <v>33.851155967830451</v>
      </c>
      <c r="FJ60" s="193"/>
      <c r="FK60" s="194">
        <f>FK15</f>
        <v>0.28799998760223389</v>
      </c>
      <c r="FL60" s="194"/>
      <c r="FM60" s="194"/>
      <c r="FN60" s="194">
        <f>FM15</f>
        <v>0.21600000560283661</v>
      </c>
      <c r="FO60" s="194"/>
      <c r="FP60" s="195"/>
      <c r="FQ60" s="192">
        <f>FQ15</f>
        <v>35.482620334069502</v>
      </c>
      <c r="FR60" s="193"/>
      <c r="FS60" s="194">
        <f>FS15</f>
        <v>0.28799998760223389</v>
      </c>
      <c r="FT60" s="194"/>
      <c r="FU60" s="194"/>
      <c r="FV60" s="194">
        <f>FU15</f>
        <v>0.23999999463558197</v>
      </c>
      <c r="FW60" s="194"/>
      <c r="FX60" s="195"/>
      <c r="FY60" s="192">
        <f>FY15</f>
        <v>34.525929199566761</v>
      </c>
      <c r="FZ60" s="193"/>
      <c r="GA60" s="194">
        <f>GA15</f>
        <v>0.28799998760223389</v>
      </c>
      <c r="GB60" s="194"/>
      <c r="GC60" s="194"/>
      <c r="GD60" s="194">
        <f>GC15</f>
        <v>0.21600000560283661</v>
      </c>
      <c r="GE60" s="194"/>
      <c r="GF60" s="195"/>
      <c r="GG60" s="192">
        <f>GG15</f>
        <v>34.298035492642143</v>
      </c>
      <c r="GH60" s="193"/>
      <c r="GI60" s="194">
        <f>GI15</f>
        <v>0.28799998760223389</v>
      </c>
      <c r="GJ60" s="194"/>
      <c r="GK60" s="194"/>
      <c r="GL60" s="194">
        <f>GK15</f>
        <v>0.21600000560283661</v>
      </c>
      <c r="GM60" s="194"/>
      <c r="GN60" s="195"/>
      <c r="GO60" s="192">
        <f>GO15</f>
        <v>36.213061320990818</v>
      </c>
      <c r="GP60" s="193"/>
      <c r="GQ60" s="194">
        <f>GQ15</f>
        <v>0.31200000643730164</v>
      </c>
      <c r="GR60" s="194"/>
      <c r="GS60" s="194"/>
      <c r="GT60" s="194">
        <f>GS15</f>
        <v>0.21600000560283661</v>
      </c>
      <c r="GU60" s="194"/>
      <c r="GV60" s="195"/>
    </row>
    <row r="61" spans="1:204" x14ac:dyDescent="0.2">
      <c r="A61" s="190" t="s">
        <v>100</v>
      </c>
      <c r="B61" s="191"/>
      <c r="C61" s="191"/>
      <c r="D61" s="191"/>
      <c r="E61" s="17"/>
      <c r="F61" s="17"/>
      <c r="G61" s="17"/>
      <c r="H61" s="17"/>
      <c r="I61" s="17"/>
      <c r="J61" s="17"/>
      <c r="K61" s="17"/>
      <c r="L61" s="20"/>
      <c r="M61" s="192" t="s">
        <v>48</v>
      </c>
      <c r="N61" s="193"/>
      <c r="O61" s="194">
        <v>0</v>
      </c>
      <c r="P61" s="194"/>
      <c r="Q61" s="194"/>
      <c r="R61" s="194">
        <v>0</v>
      </c>
      <c r="S61" s="194"/>
      <c r="T61" s="195"/>
      <c r="U61" s="192" t="s">
        <v>48</v>
      </c>
      <c r="V61" s="193"/>
      <c r="W61" s="194">
        <v>0</v>
      </c>
      <c r="X61" s="194"/>
      <c r="Y61" s="194"/>
      <c r="Z61" s="194">
        <v>0</v>
      </c>
      <c r="AA61" s="194"/>
      <c r="AB61" s="195"/>
      <c r="AC61" s="192" t="s">
        <v>48</v>
      </c>
      <c r="AD61" s="193"/>
      <c r="AE61" s="194">
        <v>0</v>
      </c>
      <c r="AF61" s="194"/>
      <c r="AG61" s="194"/>
      <c r="AH61" s="194">
        <v>0</v>
      </c>
      <c r="AI61" s="194"/>
      <c r="AJ61" s="195"/>
      <c r="AK61" s="192" t="s">
        <v>48</v>
      </c>
      <c r="AL61" s="193"/>
      <c r="AM61" s="194">
        <v>0</v>
      </c>
      <c r="AN61" s="194"/>
      <c r="AO61" s="194"/>
      <c r="AP61" s="194">
        <v>0</v>
      </c>
      <c r="AQ61" s="194"/>
      <c r="AR61" s="195"/>
      <c r="AS61" s="192" t="s">
        <v>48</v>
      </c>
      <c r="AT61" s="193"/>
      <c r="AU61" s="194">
        <v>0</v>
      </c>
      <c r="AV61" s="194"/>
      <c r="AW61" s="194"/>
      <c r="AX61" s="194">
        <v>0</v>
      </c>
      <c r="AY61" s="194"/>
      <c r="AZ61" s="195"/>
      <c r="BA61" s="192" t="s">
        <v>48</v>
      </c>
      <c r="BB61" s="193"/>
      <c r="BC61" s="194">
        <v>0</v>
      </c>
      <c r="BD61" s="194"/>
      <c r="BE61" s="194"/>
      <c r="BF61" s="194">
        <v>0</v>
      </c>
      <c r="BG61" s="194"/>
      <c r="BH61" s="195"/>
      <c r="BI61" s="192" t="s">
        <v>48</v>
      </c>
      <c r="BJ61" s="193"/>
      <c r="BK61" s="194">
        <v>0</v>
      </c>
      <c r="BL61" s="194"/>
      <c r="BM61" s="194"/>
      <c r="BN61" s="194">
        <v>0</v>
      </c>
      <c r="BO61" s="194"/>
      <c r="BP61" s="195"/>
      <c r="BQ61" s="192" t="s">
        <v>48</v>
      </c>
      <c r="BR61" s="193"/>
      <c r="BS61" s="194">
        <v>0</v>
      </c>
      <c r="BT61" s="194"/>
      <c r="BU61" s="194"/>
      <c r="BV61" s="194">
        <v>0</v>
      </c>
      <c r="BW61" s="194"/>
      <c r="BX61" s="195"/>
      <c r="BY61" s="192" t="s">
        <v>48</v>
      </c>
      <c r="BZ61" s="193"/>
      <c r="CA61" s="194">
        <v>0</v>
      </c>
      <c r="CB61" s="194"/>
      <c r="CC61" s="194"/>
      <c r="CD61" s="194">
        <v>0</v>
      </c>
      <c r="CE61" s="194"/>
      <c r="CF61" s="195"/>
      <c r="CG61" s="192" t="s">
        <v>48</v>
      </c>
      <c r="CH61" s="193"/>
      <c r="CI61" s="194">
        <v>0</v>
      </c>
      <c r="CJ61" s="194"/>
      <c r="CK61" s="194"/>
      <c r="CL61" s="194">
        <v>0</v>
      </c>
      <c r="CM61" s="194"/>
      <c r="CN61" s="195"/>
      <c r="CO61" s="192" t="s">
        <v>48</v>
      </c>
      <c r="CP61" s="193"/>
      <c r="CQ61" s="194">
        <v>0</v>
      </c>
      <c r="CR61" s="194"/>
      <c r="CS61" s="194"/>
      <c r="CT61" s="194">
        <v>0</v>
      </c>
      <c r="CU61" s="194"/>
      <c r="CV61" s="195"/>
      <c r="CW61" s="192" t="s">
        <v>48</v>
      </c>
      <c r="CX61" s="193"/>
      <c r="CY61" s="194">
        <v>0</v>
      </c>
      <c r="CZ61" s="194"/>
      <c r="DA61" s="194"/>
      <c r="DB61" s="194">
        <v>0</v>
      </c>
      <c r="DC61" s="194"/>
      <c r="DD61" s="195"/>
      <c r="DE61" s="192" t="s">
        <v>48</v>
      </c>
      <c r="DF61" s="193"/>
      <c r="DG61" s="194">
        <v>0</v>
      </c>
      <c r="DH61" s="194"/>
      <c r="DI61" s="194"/>
      <c r="DJ61" s="194">
        <v>0</v>
      </c>
      <c r="DK61" s="194"/>
      <c r="DL61" s="195"/>
      <c r="DM61" s="192" t="s">
        <v>48</v>
      </c>
      <c r="DN61" s="193"/>
      <c r="DO61" s="194">
        <v>0</v>
      </c>
      <c r="DP61" s="194"/>
      <c r="DQ61" s="194"/>
      <c r="DR61" s="194">
        <v>0</v>
      </c>
      <c r="DS61" s="194"/>
      <c r="DT61" s="195"/>
      <c r="DU61" s="192" t="s">
        <v>48</v>
      </c>
      <c r="DV61" s="193"/>
      <c r="DW61" s="194">
        <v>0</v>
      </c>
      <c r="DX61" s="194"/>
      <c r="DY61" s="194"/>
      <c r="DZ61" s="194">
        <v>0</v>
      </c>
      <c r="EA61" s="194"/>
      <c r="EB61" s="195"/>
      <c r="EC61" s="192" t="s">
        <v>48</v>
      </c>
      <c r="ED61" s="193"/>
      <c r="EE61" s="194">
        <v>0</v>
      </c>
      <c r="EF61" s="194"/>
      <c r="EG61" s="194"/>
      <c r="EH61" s="194">
        <v>0</v>
      </c>
      <c r="EI61" s="194"/>
      <c r="EJ61" s="195"/>
      <c r="EK61" s="192" t="s">
        <v>48</v>
      </c>
      <c r="EL61" s="193"/>
      <c r="EM61" s="194">
        <v>0</v>
      </c>
      <c r="EN61" s="194"/>
      <c r="EO61" s="194"/>
      <c r="EP61" s="194">
        <v>0</v>
      </c>
      <c r="EQ61" s="194"/>
      <c r="ER61" s="195"/>
      <c r="ES61" s="192" t="s">
        <v>48</v>
      </c>
      <c r="ET61" s="193"/>
      <c r="EU61" s="194">
        <v>0</v>
      </c>
      <c r="EV61" s="194"/>
      <c r="EW61" s="194"/>
      <c r="EX61" s="194">
        <v>0</v>
      </c>
      <c r="EY61" s="194"/>
      <c r="EZ61" s="195"/>
      <c r="FA61" s="192" t="s">
        <v>48</v>
      </c>
      <c r="FB61" s="193"/>
      <c r="FC61" s="194">
        <v>0</v>
      </c>
      <c r="FD61" s="194"/>
      <c r="FE61" s="194"/>
      <c r="FF61" s="194">
        <v>0</v>
      </c>
      <c r="FG61" s="194"/>
      <c r="FH61" s="195"/>
      <c r="FI61" s="192" t="s">
        <v>48</v>
      </c>
      <c r="FJ61" s="193"/>
      <c r="FK61" s="194">
        <v>0</v>
      </c>
      <c r="FL61" s="194"/>
      <c r="FM61" s="194"/>
      <c r="FN61" s="194">
        <v>0</v>
      </c>
      <c r="FO61" s="194"/>
      <c r="FP61" s="195"/>
      <c r="FQ61" s="192" t="s">
        <v>48</v>
      </c>
      <c r="FR61" s="193"/>
      <c r="FS61" s="194">
        <v>0</v>
      </c>
      <c r="FT61" s="194"/>
      <c r="FU61" s="194"/>
      <c r="FV61" s="194">
        <v>0</v>
      </c>
      <c r="FW61" s="194"/>
      <c r="FX61" s="195"/>
      <c r="FY61" s="192" t="s">
        <v>48</v>
      </c>
      <c r="FZ61" s="193"/>
      <c r="GA61" s="194">
        <v>0</v>
      </c>
      <c r="GB61" s="194"/>
      <c r="GC61" s="194"/>
      <c r="GD61" s="194">
        <v>0</v>
      </c>
      <c r="GE61" s="194"/>
      <c r="GF61" s="195"/>
      <c r="GG61" s="192" t="s">
        <v>48</v>
      </c>
      <c r="GH61" s="193"/>
      <c r="GI61" s="194">
        <v>0</v>
      </c>
      <c r="GJ61" s="194"/>
      <c r="GK61" s="194"/>
      <c r="GL61" s="194">
        <v>0</v>
      </c>
      <c r="GM61" s="194"/>
      <c r="GN61" s="195"/>
      <c r="GO61" s="192" t="s">
        <v>48</v>
      </c>
      <c r="GP61" s="193"/>
      <c r="GQ61" s="194">
        <v>0</v>
      </c>
      <c r="GR61" s="194"/>
      <c r="GS61" s="194"/>
      <c r="GT61" s="194">
        <v>0</v>
      </c>
      <c r="GU61" s="194"/>
      <c r="GV61" s="195"/>
    </row>
    <row r="62" spans="1:204" x14ac:dyDescent="0.2">
      <c r="A62" s="190" t="s">
        <v>152</v>
      </c>
      <c r="B62" s="191"/>
      <c r="C62" s="191"/>
      <c r="D62" s="191"/>
      <c r="E62" s="17"/>
      <c r="F62" s="17"/>
      <c r="G62" s="17"/>
      <c r="H62" s="17"/>
      <c r="I62" s="17"/>
      <c r="J62" s="17"/>
      <c r="K62" s="17"/>
      <c r="L62" s="20"/>
      <c r="M62" s="192">
        <f>M7</f>
        <v>0</v>
      </c>
      <c r="N62" s="193"/>
      <c r="O62" s="194">
        <f>-O7</f>
        <v>0</v>
      </c>
      <c r="P62" s="194"/>
      <c r="Q62" s="194"/>
      <c r="R62" s="194">
        <f>-Q7</f>
        <v>0</v>
      </c>
      <c r="S62" s="194"/>
      <c r="T62" s="195"/>
      <c r="U62" s="192">
        <f>U7</f>
        <v>0</v>
      </c>
      <c r="V62" s="193"/>
      <c r="W62" s="194">
        <f>-W7</f>
        <v>0</v>
      </c>
      <c r="X62" s="194"/>
      <c r="Y62" s="194"/>
      <c r="Z62" s="194">
        <f>-Y7</f>
        <v>0</v>
      </c>
      <c r="AA62" s="194"/>
      <c r="AB62" s="195"/>
      <c r="AC62" s="192">
        <f>AC7</f>
        <v>0</v>
      </c>
      <c r="AD62" s="193"/>
      <c r="AE62" s="194">
        <f>-AE7</f>
        <v>0</v>
      </c>
      <c r="AF62" s="194"/>
      <c r="AG62" s="194"/>
      <c r="AH62" s="194">
        <f>-AG7</f>
        <v>0</v>
      </c>
      <c r="AI62" s="194"/>
      <c r="AJ62" s="195"/>
      <c r="AK62" s="192">
        <f>AK7</f>
        <v>0</v>
      </c>
      <c r="AL62" s="193"/>
      <c r="AM62" s="194">
        <f>-AM7</f>
        <v>0</v>
      </c>
      <c r="AN62" s="194"/>
      <c r="AO62" s="194"/>
      <c r="AP62" s="194">
        <f>-AO7</f>
        <v>0</v>
      </c>
      <c r="AQ62" s="194"/>
      <c r="AR62" s="195"/>
      <c r="AS62" s="192">
        <f>AS7</f>
        <v>0</v>
      </c>
      <c r="AT62" s="193"/>
      <c r="AU62" s="194">
        <f>-AU7</f>
        <v>0</v>
      </c>
      <c r="AV62" s="194"/>
      <c r="AW62" s="194"/>
      <c r="AX62" s="194">
        <f>-AW7</f>
        <v>0</v>
      </c>
      <c r="AY62" s="194"/>
      <c r="AZ62" s="195"/>
      <c r="BA62" s="192">
        <f>BA7</f>
        <v>0</v>
      </c>
      <c r="BB62" s="193"/>
      <c r="BC62" s="194">
        <f>-BC7</f>
        <v>0</v>
      </c>
      <c r="BD62" s="194"/>
      <c r="BE62" s="194"/>
      <c r="BF62" s="194">
        <f>-BE7</f>
        <v>0</v>
      </c>
      <c r="BG62" s="194"/>
      <c r="BH62" s="195"/>
      <c r="BI62" s="192">
        <f>BI7</f>
        <v>0</v>
      </c>
      <c r="BJ62" s="193"/>
      <c r="BK62" s="194">
        <f>-BK7</f>
        <v>0</v>
      </c>
      <c r="BL62" s="194"/>
      <c r="BM62" s="194"/>
      <c r="BN62" s="194">
        <f>-BM7</f>
        <v>0</v>
      </c>
      <c r="BO62" s="194"/>
      <c r="BP62" s="195"/>
      <c r="BQ62" s="192">
        <f>BQ7</f>
        <v>0</v>
      </c>
      <c r="BR62" s="193"/>
      <c r="BS62" s="194">
        <f>-BS7</f>
        <v>0</v>
      </c>
      <c r="BT62" s="194"/>
      <c r="BU62" s="194"/>
      <c r="BV62" s="194">
        <f>-BU7</f>
        <v>0</v>
      </c>
      <c r="BW62" s="194"/>
      <c r="BX62" s="195"/>
      <c r="BY62" s="192">
        <f>BY7</f>
        <v>0</v>
      </c>
      <c r="BZ62" s="193"/>
      <c r="CA62" s="194">
        <f>-CA7</f>
        <v>0</v>
      </c>
      <c r="CB62" s="194"/>
      <c r="CC62" s="194"/>
      <c r="CD62" s="194">
        <f>-CC7</f>
        <v>0</v>
      </c>
      <c r="CE62" s="194"/>
      <c r="CF62" s="195"/>
      <c r="CG62" s="192">
        <f>CG7</f>
        <v>0</v>
      </c>
      <c r="CH62" s="193"/>
      <c r="CI62" s="194">
        <f>-CI7</f>
        <v>0</v>
      </c>
      <c r="CJ62" s="194"/>
      <c r="CK62" s="194"/>
      <c r="CL62" s="194">
        <f>-CK7</f>
        <v>0</v>
      </c>
      <c r="CM62" s="194"/>
      <c r="CN62" s="195"/>
      <c r="CO62" s="192">
        <f>CO7</f>
        <v>0</v>
      </c>
      <c r="CP62" s="193"/>
      <c r="CQ62" s="194">
        <f>-CQ7</f>
        <v>0</v>
      </c>
      <c r="CR62" s="194"/>
      <c r="CS62" s="194"/>
      <c r="CT62" s="194">
        <f>-CS7</f>
        <v>0</v>
      </c>
      <c r="CU62" s="194"/>
      <c r="CV62" s="195"/>
      <c r="CW62" s="192">
        <f>CW7</f>
        <v>0</v>
      </c>
      <c r="CX62" s="193"/>
      <c r="CY62" s="194">
        <f>-CY7</f>
        <v>0</v>
      </c>
      <c r="CZ62" s="194"/>
      <c r="DA62" s="194"/>
      <c r="DB62" s="194">
        <f>-DA7</f>
        <v>0</v>
      </c>
      <c r="DC62" s="194"/>
      <c r="DD62" s="195"/>
      <c r="DE62" s="192">
        <f>DE7</f>
        <v>0</v>
      </c>
      <c r="DF62" s="193"/>
      <c r="DG62" s="194">
        <f>-DG7</f>
        <v>0</v>
      </c>
      <c r="DH62" s="194"/>
      <c r="DI62" s="194"/>
      <c r="DJ62" s="194">
        <f>-DI7</f>
        <v>0</v>
      </c>
      <c r="DK62" s="194"/>
      <c r="DL62" s="195"/>
      <c r="DM62" s="192">
        <f>DM7</f>
        <v>0</v>
      </c>
      <c r="DN62" s="193"/>
      <c r="DO62" s="194">
        <f>-DO7</f>
        <v>0</v>
      </c>
      <c r="DP62" s="194"/>
      <c r="DQ62" s="194"/>
      <c r="DR62" s="194">
        <f>-DQ7</f>
        <v>0</v>
      </c>
      <c r="DS62" s="194"/>
      <c r="DT62" s="195"/>
      <c r="DU62" s="192">
        <f>DU7</f>
        <v>0</v>
      </c>
      <c r="DV62" s="193"/>
      <c r="DW62" s="194">
        <f>-DW7</f>
        <v>0</v>
      </c>
      <c r="DX62" s="194"/>
      <c r="DY62" s="194"/>
      <c r="DZ62" s="194">
        <f>-DY7</f>
        <v>0</v>
      </c>
      <c r="EA62" s="194"/>
      <c r="EB62" s="195"/>
      <c r="EC62" s="192">
        <f>EC7</f>
        <v>0</v>
      </c>
      <c r="ED62" s="193"/>
      <c r="EE62" s="194">
        <f>-EE7</f>
        <v>0</v>
      </c>
      <c r="EF62" s="194"/>
      <c r="EG62" s="194"/>
      <c r="EH62" s="194">
        <f>-EG7</f>
        <v>0</v>
      </c>
      <c r="EI62" s="194"/>
      <c r="EJ62" s="195"/>
      <c r="EK62" s="192">
        <f>EK7</f>
        <v>0</v>
      </c>
      <c r="EL62" s="193"/>
      <c r="EM62" s="194">
        <f>-EM7</f>
        <v>0</v>
      </c>
      <c r="EN62" s="194"/>
      <c r="EO62" s="194"/>
      <c r="EP62" s="194">
        <f>-EO7</f>
        <v>0</v>
      </c>
      <c r="EQ62" s="194"/>
      <c r="ER62" s="195"/>
      <c r="ES62" s="192">
        <f>ES7</f>
        <v>0</v>
      </c>
      <c r="ET62" s="193"/>
      <c r="EU62" s="194">
        <f>-EU7</f>
        <v>0</v>
      </c>
      <c r="EV62" s="194"/>
      <c r="EW62" s="194"/>
      <c r="EX62" s="194">
        <f>-EW7</f>
        <v>0</v>
      </c>
      <c r="EY62" s="194"/>
      <c r="EZ62" s="195"/>
      <c r="FA62" s="192">
        <f>FA7</f>
        <v>0</v>
      </c>
      <c r="FB62" s="193"/>
      <c r="FC62" s="194">
        <f>-FC7</f>
        <v>0</v>
      </c>
      <c r="FD62" s="194"/>
      <c r="FE62" s="194"/>
      <c r="FF62" s="194">
        <f>-FE7</f>
        <v>0</v>
      </c>
      <c r="FG62" s="194"/>
      <c r="FH62" s="195"/>
      <c r="FI62" s="192">
        <f>FI7</f>
        <v>0</v>
      </c>
      <c r="FJ62" s="193"/>
      <c r="FK62" s="194">
        <f>-FK7</f>
        <v>0</v>
      </c>
      <c r="FL62" s="194"/>
      <c r="FM62" s="194"/>
      <c r="FN62" s="194">
        <f>-FM7</f>
        <v>0</v>
      </c>
      <c r="FO62" s="194"/>
      <c r="FP62" s="195"/>
      <c r="FQ62" s="192">
        <f>FQ7</f>
        <v>0</v>
      </c>
      <c r="FR62" s="193"/>
      <c r="FS62" s="194">
        <f>-FS7</f>
        <v>0</v>
      </c>
      <c r="FT62" s="194"/>
      <c r="FU62" s="194"/>
      <c r="FV62" s="194">
        <f>-FU7</f>
        <v>0</v>
      </c>
      <c r="FW62" s="194"/>
      <c r="FX62" s="195"/>
      <c r="FY62" s="192">
        <f>FY7</f>
        <v>0</v>
      </c>
      <c r="FZ62" s="193"/>
      <c r="GA62" s="194">
        <f>-GA7</f>
        <v>0</v>
      </c>
      <c r="GB62" s="194"/>
      <c r="GC62" s="194"/>
      <c r="GD62" s="194">
        <f>-GC7</f>
        <v>0</v>
      </c>
      <c r="GE62" s="194"/>
      <c r="GF62" s="195"/>
      <c r="GG62" s="192">
        <f>GG7</f>
        <v>0</v>
      </c>
      <c r="GH62" s="193"/>
      <c r="GI62" s="194">
        <f>-GI7</f>
        <v>0</v>
      </c>
      <c r="GJ62" s="194"/>
      <c r="GK62" s="194"/>
      <c r="GL62" s="194">
        <f>-GK7</f>
        <v>0</v>
      </c>
      <c r="GM62" s="194"/>
      <c r="GN62" s="195"/>
      <c r="GO62" s="192">
        <f>GO7</f>
        <v>0</v>
      </c>
      <c r="GP62" s="193"/>
      <c r="GQ62" s="194">
        <f>-GQ7</f>
        <v>0</v>
      </c>
      <c r="GR62" s="194"/>
      <c r="GS62" s="194"/>
      <c r="GT62" s="194">
        <f>-GS7</f>
        <v>0</v>
      </c>
      <c r="GU62" s="194"/>
      <c r="GV62" s="195"/>
    </row>
    <row r="63" spans="1:204" x14ac:dyDescent="0.2">
      <c r="A63" s="190" t="s">
        <v>153</v>
      </c>
      <c r="B63" s="191"/>
      <c r="C63" s="191"/>
      <c r="D63" s="191"/>
      <c r="E63" s="17"/>
      <c r="F63" s="17"/>
      <c r="G63" s="17"/>
      <c r="H63" s="17"/>
      <c r="I63" s="17"/>
      <c r="J63" s="17"/>
      <c r="K63" s="17"/>
      <c r="L63" s="20"/>
      <c r="M63" s="59">
        <f>IF(OR(M29=0,S15=0),0,ABS(1000*O63/(SQRT(3)*M29*S15)))</f>
        <v>0</v>
      </c>
      <c r="N63" s="60"/>
      <c r="O63" s="56">
        <v>0</v>
      </c>
      <c r="P63" s="56"/>
      <c r="Q63" s="56"/>
      <c r="R63" s="56">
        <v>0</v>
      </c>
      <c r="S63" s="56"/>
      <c r="T63" s="204"/>
      <c r="U63" s="59">
        <f>IF(OR(U29=0,AA15=0),0,ABS(1000*W63/(SQRT(3)*U29*AA15)))</f>
        <v>0</v>
      </c>
      <c r="V63" s="60"/>
      <c r="W63" s="56">
        <v>0</v>
      </c>
      <c r="X63" s="56"/>
      <c r="Y63" s="56"/>
      <c r="Z63" s="56">
        <v>-9.9999997764825821E-3</v>
      </c>
      <c r="AA63" s="56"/>
      <c r="AB63" s="204"/>
      <c r="AC63" s="59">
        <f>IF(OR(AC29=0,AI15=0),0,ABS(1000*AE63/(SQRT(3)*AC29*AI15)))</f>
        <v>0</v>
      </c>
      <c r="AD63" s="60"/>
      <c r="AE63" s="56">
        <v>0</v>
      </c>
      <c r="AF63" s="56"/>
      <c r="AG63" s="56"/>
      <c r="AH63" s="56">
        <v>-9.9999997764825821E-3</v>
      </c>
      <c r="AI63" s="56"/>
      <c r="AJ63" s="204"/>
      <c r="AK63" s="59">
        <f>IF(OR(AK29=0,AQ15=0),0,ABS(1000*AM63/(SQRT(3)*AK29*AQ15)))</f>
        <v>0</v>
      </c>
      <c r="AL63" s="60"/>
      <c r="AM63" s="56">
        <v>0</v>
      </c>
      <c r="AN63" s="56"/>
      <c r="AO63" s="56"/>
      <c r="AP63" s="56">
        <v>-9.9999997764825821E-3</v>
      </c>
      <c r="AQ63" s="56"/>
      <c r="AR63" s="204"/>
      <c r="AS63" s="59">
        <f>IF(OR(AS29=0,AY15=0),0,ABS(1000*AU63/(SQRT(3)*AS29*AY15)))</f>
        <v>1.1773047712988258</v>
      </c>
      <c r="AT63" s="60"/>
      <c r="AU63" s="56">
        <v>-9.9999997764825821E-3</v>
      </c>
      <c r="AV63" s="56"/>
      <c r="AW63" s="56"/>
      <c r="AX63" s="56">
        <v>-9.9999997764825821E-3</v>
      </c>
      <c r="AY63" s="56"/>
      <c r="AZ63" s="204"/>
      <c r="BA63" s="59">
        <f>IF(OR(BA29=0,BG15=0),0,ABS(1000*BC63/(SQRT(3)*BA29*BG15)))</f>
        <v>0</v>
      </c>
      <c r="BB63" s="60"/>
      <c r="BC63" s="56">
        <v>0</v>
      </c>
      <c r="BD63" s="56"/>
      <c r="BE63" s="56"/>
      <c r="BF63" s="56">
        <v>-9.9999997764825821E-3</v>
      </c>
      <c r="BG63" s="56"/>
      <c r="BH63" s="204"/>
      <c r="BI63" s="59">
        <f>IF(OR(BI29=0,BO15=0),0,ABS(1000*BK63/(SQRT(3)*BI29*BO15)))</f>
        <v>0</v>
      </c>
      <c r="BJ63" s="60"/>
      <c r="BK63" s="56">
        <v>0</v>
      </c>
      <c r="BL63" s="56"/>
      <c r="BM63" s="56"/>
      <c r="BN63" s="56">
        <v>-9.9999997764825821E-3</v>
      </c>
      <c r="BO63" s="56"/>
      <c r="BP63" s="204"/>
      <c r="BQ63" s="59">
        <f>IF(OR(BQ29=0,BW15=0),0,ABS(1000*BS63/(SQRT(3)*BQ29*BW15)))</f>
        <v>0</v>
      </c>
      <c r="BR63" s="60"/>
      <c r="BS63" s="56">
        <v>0</v>
      </c>
      <c r="BT63" s="56"/>
      <c r="BU63" s="56"/>
      <c r="BV63" s="56">
        <v>-9.9999997764825821E-3</v>
      </c>
      <c r="BW63" s="56"/>
      <c r="BX63" s="204"/>
      <c r="BY63" s="59">
        <f>IF(OR(BY29=0,CE15=0),0,ABS(1000*CA63/(SQRT(3)*BY29*CE15)))</f>
        <v>0</v>
      </c>
      <c r="BZ63" s="60"/>
      <c r="CA63" s="56">
        <v>0</v>
      </c>
      <c r="CB63" s="56"/>
      <c r="CC63" s="56"/>
      <c r="CD63" s="56">
        <v>-9.9999997764825821E-3</v>
      </c>
      <c r="CE63" s="56"/>
      <c r="CF63" s="204"/>
      <c r="CG63" s="59">
        <f>IF(OR(CG29=0,CM15=0),0,ABS(1000*CI63/(SQRT(3)*CG29*CM15)))</f>
        <v>0</v>
      </c>
      <c r="CH63" s="60"/>
      <c r="CI63" s="56">
        <v>0</v>
      </c>
      <c r="CJ63" s="56"/>
      <c r="CK63" s="56"/>
      <c r="CL63" s="56">
        <v>-9.9999997764825821E-3</v>
      </c>
      <c r="CM63" s="56"/>
      <c r="CN63" s="204"/>
      <c r="CO63" s="59">
        <f>IF(OR(CO29=0,CU15=0),0,ABS(1000*CQ63/(SQRT(3)*CO29*CU15)))</f>
        <v>0</v>
      </c>
      <c r="CP63" s="60"/>
      <c r="CQ63" s="56">
        <v>0</v>
      </c>
      <c r="CR63" s="56"/>
      <c r="CS63" s="56"/>
      <c r="CT63" s="56">
        <v>-9.9999997764825821E-3</v>
      </c>
      <c r="CU63" s="56"/>
      <c r="CV63" s="204"/>
      <c r="CW63" s="59">
        <f>IF(OR(CW29=0,DC15=0),0,ABS(1000*CY63/(SQRT(3)*CW29*DC15)))</f>
        <v>0</v>
      </c>
      <c r="CX63" s="60"/>
      <c r="CY63" s="56">
        <v>0</v>
      </c>
      <c r="CZ63" s="56"/>
      <c r="DA63" s="56"/>
      <c r="DB63" s="56">
        <v>-9.9999997764825821E-3</v>
      </c>
      <c r="DC63" s="56"/>
      <c r="DD63" s="204"/>
      <c r="DE63" s="59">
        <f>IF(OR(DE29=0,DK15=0),0,ABS(1000*DG63/(SQRT(3)*DE29*DK15)))</f>
        <v>1.1921500572003578</v>
      </c>
      <c r="DF63" s="60"/>
      <c r="DG63" s="56">
        <v>-9.9999997764825821E-3</v>
      </c>
      <c r="DH63" s="56"/>
      <c r="DI63" s="56"/>
      <c r="DJ63" s="56">
        <v>-9.9999997764825821E-3</v>
      </c>
      <c r="DK63" s="56"/>
      <c r="DL63" s="204"/>
      <c r="DM63" s="59">
        <f>IF(OR(DM29=0,DS15=0),0,ABS(1000*DO63/(SQRT(3)*DM29*DS15)))</f>
        <v>1.1669536524934754</v>
      </c>
      <c r="DN63" s="60"/>
      <c r="DO63" s="56">
        <v>-9.9999997764825821E-3</v>
      </c>
      <c r="DP63" s="56"/>
      <c r="DQ63" s="56"/>
      <c r="DR63" s="56">
        <v>-9.9999997764825821E-3</v>
      </c>
      <c r="DS63" s="56"/>
      <c r="DT63" s="204"/>
      <c r="DU63" s="59">
        <f>IF(OR(DU29=0,EA15=0),0,ABS(1000*DW63/(SQRT(3)*DU29*EA15)))</f>
        <v>0</v>
      </c>
      <c r="DV63" s="60"/>
      <c r="DW63" s="56">
        <v>0</v>
      </c>
      <c r="DX63" s="56"/>
      <c r="DY63" s="56"/>
      <c r="DZ63" s="56">
        <v>-9.9999997764825821E-3</v>
      </c>
      <c r="EA63" s="56"/>
      <c r="EB63" s="204"/>
      <c r="EC63" s="59">
        <f>IF(OR(EC29=0,EI15=0),0,ABS(1000*EE63/(SQRT(3)*EC29*EI15)))</f>
        <v>0</v>
      </c>
      <c r="ED63" s="60"/>
      <c r="EE63" s="56">
        <v>0</v>
      </c>
      <c r="EF63" s="56"/>
      <c r="EG63" s="56"/>
      <c r="EH63" s="56">
        <v>-9.9999997764825821E-3</v>
      </c>
      <c r="EI63" s="56"/>
      <c r="EJ63" s="204"/>
      <c r="EK63" s="59">
        <f>IF(OR(EK29=0,EQ15=0),0,ABS(1000*EM63/(SQRT(3)*EK29*EQ15)))</f>
        <v>0</v>
      </c>
      <c r="EL63" s="60"/>
      <c r="EM63" s="56">
        <v>0</v>
      </c>
      <c r="EN63" s="56"/>
      <c r="EO63" s="56"/>
      <c r="EP63" s="56">
        <v>-9.9999997764825821E-3</v>
      </c>
      <c r="EQ63" s="56"/>
      <c r="ER63" s="204"/>
      <c r="ES63" s="59">
        <f>IF(OR(ES29=0,EY15=0),0,ABS(1000*EU63/(SQRT(3)*ES29*EY15)))</f>
        <v>1.1909040348082041</v>
      </c>
      <c r="ET63" s="60"/>
      <c r="EU63" s="56">
        <v>-9.9999997764825821E-3</v>
      </c>
      <c r="EV63" s="56"/>
      <c r="EW63" s="56"/>
      <c r="EX63" s="56">
        <v>-9.9999997764825821E-3</v>
      </c>
      <c r="EY63" s="56"/>
      <c r="EZ63" s="204"/>
      <c r="FA63" s="59">
        <f>IF(OR(FA29=0,FG15=0),0,ABS(1000*FC63/(SQRT(3)*FA29*FG15)))</f>
        <v>1.1850374715880581</v>
      </c>
      <c r="FB63" s="60"/>
      <c r="FC63" s="56">
        <v>-9.9999997764825821E-3</v>
      </c>
      <c r="FD63" s="56"/>
      <c r="FE63" s="56"/>
      <c r="FF63" s="56">
        <v>-9.9999997764825821E-3</v>
      </c>
      <c r="FG63" s="56"/>
      <c r="FH63" s="204"/>
      <c r="FI63" s="59">
        <f>IF(OR(FI29=0,FO15=0),0,ABS(1000*FK63/(SQRT(3)*FI29*FO15)))</f>
        <v>0</v>
      </c>
      <c r="FJ63" s="60"/>
      <c r="FK63" s="56">
        <v>0</v>
      </c>
      <c r="FL63" s="56"/>
      <c r="FM63" s="56"/>
      <c r="FN63" s="56">
        <v>-9.9999997764825821E-3</v>
      </c>
      <c r="FO63" s="56"/>
      <c r="FP63" s="204"/>
      <c r="FQ63" s="59">
        <f>IF(OR(FQ29=0,FW15=0),0,ABS(1000*FS63/(SQRT(3)*FQ29*FW15)))</f>
        <v>0</v>
      </c>
      <c r="FR63" s="60"/>
      <c r="FS63" s="56">
        <v>0</v>
      </c>
      <c r="FT63" s="56"/>
      <c r="FU63" s="56"/>
      <c r="FV63" s="56">
        <v>-9.9999997764825821E-3</v>
      </c>
      <c r="FW63" s="56"/>
      <c r="FX63" s="204"/>
      <c r="FY63" s="59">
        <f>IF(OR(FY29=0,GE15=0),0,ABS(1000*GA63/(SQRT(3)*FY29*GE15)))</f>
        <v>0</v>
      </c>
      <c r="FZ63" s="60"/>
      <c r="GA63" s="56">
        <v>0</v>
      </c>
      <c r="GB63" s="56"/>
      <c r="GC63" s="56"/>
      <c r="GD63" s="56">
        <v>-9.9999997764825821E-3</v>
      </c>
      <c r="GE63" s="56"/>
      <c r="GF63" s="204"/>
      <c r="GG63" s="59">
        <f>IF(OR(GG29=0,GM15=0),0,ABS(1000*GI63/(SQRT(3)*GG29*GM15)))</f>
        <v>0</v>
      </c>
      <c r="GH63" s="60"/>
      <c r="GI63" s="56">
        <v>0</v>
      </c>
      <c r="GJ63" s="56"/>
      <c r="GK63" s="56"/>
      <c r="GL63" s="56">
        <v>-9.9999997764825821E-3</v>
      </c>
      <c r="GM63" s="56"/>
      <c r="GN63" s="204"/>
      <c r="GO63" s="59">
        <f>IF(OR(GO29=0,GU15=0),0,ABS(1000*GQ63/(SQRT(3)*GO29*GU15)))</f>
        <v>0</v>
      </c>
      <c r="GP63" s="60"/>
      <c r="GQ63" s="56">
        <v>0</v>
      </c>
      <c r="GR63" s="56"/>
      <c r="GS63" s="56"/>
      <c r="GT63" s="56">
        <v>-9.9999997764825821E-3</v>
      </c>
      <c r="GU63" s="56"/>
      <c r="GV63" s="204"/>
    </row>
    <row r="64" spans="1:204" x14ac:dyDescent="0.2">
      <c r="A64" s="190" t="s">
        <v>154</v>
      </c>
      <c r="B64" s="191"/>
      <c r="C64" s="191"/>
      <c r="D64" s="191"/>
      <c r="E64" s="17"/>
      <c r="F64" s="17"/>
      <c r="G64" s="17"/>
      <c r="H64" s="17"/>
      <c r="I64" s="17"/>
      <c r="J64" s="17"/>
      <c r="K64" s="17"/>
      <c r="L64" s="20"/>
      <c r="M64" s="59">
        <f>IF(OR(M29=0,S15=0),0,ABS(1000*O64/(SQRT(3)*M29*S15)))</f>
        <v>0.59447101966212634</v>
      </c>
      <c r="N64" s="60"/>
      <c r="O64" s="56">
        <v>-4.999999888241291E-3</v>
      </c>
      <c r="P64" s="56"/>
      <c r="Q64" s="56"/>
      <c r="R64" s="56">
        <v>-4.999999888241291E-3</v>
      </c>
      <c r="S64" s="56"/>
      <c r="T64" s="204"/>
      <c r="U64" s="59">
        <f>IF(OR(U29=0,AA15=0),0,ABS(1000*W64/(SQRT(3)*U29*AA15)))</f>
        <v>0.5964362111794449</v>
      </c>
      <c r="V64" s="60"/>
      <c r="W64" s="56">
        <v>-4.999999888241291E-3</v>
      </c>
      <c r="X64" s="56"/>
      <c r="Y64" s="56"/>
      <c r="Z64" s="56">
        <v>-4.999999888241291E-3</v>
      </c>
      <c r="AA64" s="56"/>
      <c r="AB64" s="204"/>
      <c r="AC64" s="59">
        <f>IF(OR(AC29=0,AI15=0),0,ABS(1000*AE64/(SQRT(3)*AC29*AI15)))</f>
        <v>0.59447101966212634</v>
      </c>
      <c r="AD64" s="60"/>
      <c r="AE64" s="56">
        <v>-4.999999888241291E-3</v>
      </c>
      <c r="AF64" s="56"/>
      <c r="AG64" s="56"/>
      <c r="AH64" s="56">
        <v>-2.0000000949949026E-3</v>
      </c>
      <c r="AI64" s="56"/>
      <c r="AJ64" s="204"/>
      <c r="AK64" s="59">
        <f>IF(OR(AK29=0,AQ15=0),0,ABS(1000*AM64/(SQRT(3)*AK29*AQ15)))</f>
        <v>0.59251873579402903</v>
      </c>
      <c r="AL64" s="60"/>
      <c r="AM64" s="56">
        <v>-4.999999888241291E-3</v>
      </c>
      <c r="AN64" s="56"/>
      <c r="AO64" s="56"/>
      <c r="AP64" s="56">
        <v>-4.999999888241291E-3</v>
      </c>
      <c r="AQ64" s="56"/>
      <c r="AR64" s="204"/>
      <c r="AS64" s="59">
        <f>IF(OR(AS29=0,AY15=0),0,ABS(1000*AU64/(SQRT(3)*AS29*AY15)))</f>
        <v>0.58865238564941291</v>
      </c>
      <c r="AT64" s="60"/>
      <c r="AU64" s="56">
        <v>-4.999999888241291E-3</v>
      </c>
      <c r="AV64" s="56"/>
      <c r="AW64" s="56"/>
      <c r="AX64" s="56">
        <v>-2.0000000949949026E-3</v>
      </c>
      <c r="AY64" s="56"/>
      <c r="AZ64" s="204"/>
      <c r="BA64" s="59">
        <f>IF(OR(BA29=0,BG15=0),0,ABS(1000*BC64/(SQRT(3)*BA29*BG15)))</f>
        <v>0.6170292251367403</v>
      </c>
      <c r="BB64" s="60"/>
      <c r="BC64" s="56">
        <v>-4.999999888241291E-3</v>
      </c>
      <c r="BD64" s="56"/>
      <c r="BE64" s="56"/>
      <c r="BF64" s="56">
        <v>-4.999999888241291E-3</v>
      </c>
      <c r="BG64" s="56"/>
      <c r="BH64" s="204"/>
      <c r="BI64" s="59">
        <f>IF(OR(BI29=0,BO15=0),0,ABS(1000*BK64/(SQRT(3)*BI29*BO15)))</f>
        <v>2.6227301702518386</v>
      </c>
      <c r="BJ64" s="60"/>
      <c r="BK64" s="56">
        <v>-2.199999988079071E-2</v>
      </c>
      <c r="BL64" s="56"/>
      <c r="BM64" s="56"/>
      <c r="BN64" s="56">
        <v>-1.4000000432133675E-2</v>
      </c>
      <c r="BO64" s="56"/>
      <c r="BP64" s="204"/>
      <c r="BQ64" s="59">
        <f>IF(OR(BQ29=0,BW15=0),0,ABS(1000*BS64/(SQRT(3)*BQ29*BW15)))</f>
        <v>2.8658507601318068</v>
      </c>
      <c r="BR64" s="60"/>
      <c r="BS64" s="56">
        <v>-2.4000000208616257E-2</v>
      </c>
      <c r="BT64" s="56"/>
      <c r="BU64" s="56"/>
      <c r="BV64" s="56">
        <v>-1.4000000432133675E-2</v>
      </c>
      <c r="BW64" s="56"/>
      <c r="BX64" s="204"/>
      <c r="BY64" s="59">
        <f>IF(OR(BY29=0,CE15=0),0,ABS(1000*CA64/(SQRT(3)*BY29*CE15)))</f>
        <v>3.8636095534558739</v>
      </c>
      <c r="BZ64" s="60"/>
      <c r="CA64" s="56">
        <v>-3.4000001847743988E-2</v>
      </c>
      <c r="CB64" s="56"/>
      <c r="CC64" s="56"/>
      <c r="CD64" s="56">
        <v>-9.9999997764825821E-3</v>
      </c>
      <c r="CE64" s="56"/>
      <c r="CF64" s="204"/>
      <c r="CG64" s="59">
        <f>IF(OR(CG29=0,CM15=0),0,ABS(1000*CI64/(SQRT(3)*CG29*CM15)))</f>
        <v>3.9873168084799242</v>
      </c>
      <c r="CH64" s="60"/>
      <c r="CI64" s="56">
        <v>-3.4000001847743988E-2</v>
      </c>
      <c r="CJ64" s="56"/>
      <c r="CK64" s="56"/>
      <c r="CL64" s="56">
        <v>-1.2000000104308128E-2</v>
      </c>
      <c r="CM64" s="56"/>
      <c r="CN64" s="204"/>
      <c r="CO64" s="59">
        <f>IF(OR(CO29=0,CU15=0),0,ABS(1000*CQ64/(SQRT(3)*CO29*CU15)))</f>
        <v>3.0899840114532995</v>
      </c>
      <c r="CP64" s="60"/>
      <c r="CQ64" s="56">
        <v>-2.6000000536441803E-2</v>
      </c>
      <c r="CR64" s="56"/>
      <c r="CS64" s="56"/>
      <c r="CT64" s="56">
        <v>-1.2000000104308128E-2</v>
      </c>
      <c r="CU64" s="56"/>
      <c r="CV64" s="204"/>
      <c r="CW64" s="59">
        <f>IF(OR(CW29=0,DC15=0),0,ABS(1000*CY64/(SQRT(3)*CW29*DC15)))</f>
        <v>3.1355127742035975</v>
      </c>
      <c r="CX64" s="60"/>
      <c r="CY64" s="56">
        <v>-2.6000000536441803E-2</v>
      </c>
      <c r="CZ64" s="56"/>
      <c r="DA64" s="56"/>
      <c r="DB64" s="56">
        <v>-9.9999997764825821E-3</v>
      </c>
      <c r="DC64" s="56"/>
      <c r="DD64" s="204"/>
      <c r="DE64" s="59">
        <f>IF(OR(DE29=0,DK15=0),0,ABS(1000*DG64/(SQRT(3)*DE29*DK15)))</f>
        <v>3.4572351436755122</v>
      </c>
      <c r="DF64" s="60"/>
      <c r="DG64" s="56">
        <v>-2.8999999165534973E-2</v>
      </c>
      <c r="DH64" s="56"/>
      <c r="DI64" s="56"/>
      <c r="DJ64" s="56">
        <v>-1.2000000104308128E-2</v>
      </c>
      <c r="DK64" s="56"/>
      <c r="DL64" s="204"/>
      <c r="DM64" s="59">
        <f>IF(OR(DM29=0,DS15=0),0,ABS(1000*DO64/(SQRT(3)*DM29*DS15)))</f>
        <v>3.384165570494873</v>
      </c>
      <c r="DN64" s="60"/>
      <c r="DO64" s="56">
        <v>-2.8999999165534973E-2</v>
      </c>
      <c r="DP64" s="56"/>
      <c r="DQ64" s="56"/>
      <c r="DR64" s="56">
        <v>-9.9999997764825821E-3</v>
      </c>
      <c r="DS64" s="56"/>
      <c r="DT64" s="204"/>
      <c r="DU64" s="59">
        <f>IF(OR(DU29=0,EA15=0),0,ABS(1000*DW64/(SQRT(3)*DU29*EA15)))</f>
        <v>3.1244466005601859</v>
      </c>
      <c r="DV64" s="60"/>
      <c r="DW64" s="56">
        <v>-2.6000000536441803E-2</v>
      </c>
      <c r="DX64" s="56"/>
      <c r="DY64" s="56"/>
      <c r="DZ64" s="56">
        <v>-9.9999997764825821E-3</v>
      </c>
      <c r="EA64" s="56"/>
      <c r="EB64" s="204"/>
      <c r="EC64" s="59">
        <f>IF(OR(EC29=0,EI15=0),0,ABS(1000*EE64/(SQRT(3)*EC29*EI15)))</f>
        <v>2.6270298263842746</v>
      </c>
      <c r="ED64" s="60"/>
      <c r="EE64" s="56">
        <v>-2.199999988079071E-2</v>
      </c>
      <c r="EF64" s="56"/>
      <c r="EG64" s="56"/>
      <c r="EH64" s="56">
        <v>-7.0000002160668373E-3</v>
      </c>
      <c r="EI64" s="56"/>
      <c r="EJ64" s="204"/>
      <c r="EK64" s="59">
        <f>IF(OR(EK29=0,EQ15=0),0,ABS(1000*EM64/(SQRT(3)*EK29*EQ15)))</f>
        <v>2.1048118738680799</v>
      </c>
      <c r="EL64" s="60"/>
      <c r="EM64" s="56">
        <v>-1.7000000923871994E-2</v>
      </c>
      <c r="EN64" s="56"/>
      <c r="EO64" s="56"/>
      <c r="EP64" s="56">
        <v>-7.0000002160668373E-3</v>
      </c>
      <c r="EQ64" s="56"/>
      <c r="ER64" s="204"/>
      <c r="ES64" s="59">
        <f>IF(OR(ES29=0,EY15=0),0,ABS(1000*EU64/(SQRT(3)*ES29*EY15)))</f>
        <v>1.4290848861344785</v>
      </c>
      <c r="ET64" s="60"/>
      <c r="EU64" s="56">
        <v>-1.2000000104308128E-2</v>
      </c>
      <c r="EV64" s="56"/>
      <c r="EW64" s="56"/>
      <c r="EX64" s="56">
        <v>-7.0000002160668373E-3</v>
      </c>
      <c r="EY64" s="56"/>
      <c r="EZ64" s="204"/>
      <c r="FA64" s="59">
        <f>IF(OR(FA29=0,FG15=0),0,ABS(1000*FC64/(SQRT(3)*FA29*FG15)))</f>
        <v>0.82952627425772751</v>
      </c>
      <c r="FB64" s="60"/>
      <c r="FC64" s="56">
        <v>-7.0000002160668373E-3</v>
      </c>
      <c r="FD64" s="56"/>
      <c r="FE64" s="56"/>
      <c r="FF64" s="56">
        <v>-4.999999888241291E-3</v>
      </c>
      <c r="FG64" s="56"/>
      <c r="FH64" s="204"/>
      <c r="FI64" s="59">
        <f>IF(OR(FI29=0,FO15=0),0,ABS(1000*FK64/(SQRT(3)*FI29*FO15)))</f>
        <v>1.175387384319998</v>
      </c>
      <c r="FJ64" s="60"/>
      <c r="FK64" s="56">
        <v>-9.9999997764825821E-3</v>
      </c>
      <c r="FL64" s="56"/>
      <c r="FM64" s="56"/>
      <c r="FN64" s="56">
        <v>-4.999999888241291E-3</v>
      </c>
      <c r="FO64" s="56"/>
      <c r="FP64" s="204"/>
      <c r="FQ64" s="59">
        <f>IF(OR(FQ29=0,FW15=0),0,ABS(1000*FS64/(SQRT(3)*FQ29*FW15)))</f>
        <v>0.6160177268822894</v>
      </c>
      <c r="FR64" s="60"/>
      <c r="FS64" s="56">
        <v>-4.999999888241291E-3</v>
      </c>
      <c r="FT64" s="56"/>
      <c r="FU64" s="56"/>
      <c r="FV64" s="56">
        <v>-4.999999888241291E-3</v>
      </c>
      <c r="FW64" s="56"/>
      <c r="FX64" s="204"/>
      <c r="FY64" s="59">
        <f>IF(OR(FY29=0,GE15=0),0,ABS(1000*GA64/(SQRT(3)*FY29*GE15)))</f>
        <v>0.59940850545342705</v>
      </c>
      <c r="FZ64" s="60"/>
      <c r="GA64" s="56">
        <v>-4.999999888241291E-3</v>
      </c>
      <c r="GB64" s="56"/>
      <c r="GC64" s="56"/>
      <c r="GD64" s="56">
        <v>-4.999999888241291E-3</v>
      </c>
      <c r="GE64" s="56"/>
      <c r="GF64" s="204"/>
      <c r="GG64" s="59">
        <f>IF(OR(GG29=0,GM15=0),0,ABS(1000*GI64/(SQRT(3)*GG29*GM15)))</f>
        <v>1.1909040348082041</v>
      </c>
      <c r="GH64" s="60"/>
      <c r="GI64" s="56">
        <v>-9.9999997764825821E-3</v>
      </c>
      <c r="GJ64" s="56"/>
      <c r="GK64" s="56"/>
      <c r="GL64" s="56">
        <v>-7.0000002160668373E-3</v>
      </c>
      <c r="GM64" s="56"/>
      <c r="GN64" s="204"/>
      <c r="GO64" s="59">
        <f>IF(OR(GO29=0,GU15=0),0,ABS(1000*GQ64/(SQRT(3)*GO29*GU15)))</f>
        <v>0.5803374962244281</v>
      </c>
      <c r="GP64" s="60"/>
      <c r="GQ64" s="56">
        <v>-4.999999888241291E-3</v>
      </c>
      <c r="GR64" s="56"/>
      <c r="GS64" s="56"/>
      <c r="GT64" s="56">
        <v>-2.0000000949949026E-3</v>
      </c>
      <c r="GU64" s="56"/>
      <c r="GV64" s="204"/>
    </row>
    <row r="65" spans="1:204" x14ac:dyDescent="0.2">
      <c r="A65" s="190" t="s">
        <v>155</v>
      </c>
      <c r="B65" s="191"/>
      <c r="C65" s="191"/>
      <c r="D65" s="191"/>
      <c r="E65" s="17"/>
      <c r="F65" s="17"/>
      <c r="G65" s="17"/>
      <c r="H65" s="17"/>
      <c r="I65" s="17"/>
      <c r="J65" s="17"/>
      <c r="K65" s="17"/>
      <c r="L65" s="20"/>
      <c r="M65" s="59">
        <f>IF(OR(M29=0,S15=0),0,ABS(1000*O65/(SQRT(3)*M29*S15)))</f>
        <v>1.6645189436370407</v>
      </c>
      <c r="N65" s="60"/>
      <c r="O65" s="56">
        <v>-1.4000000432133675E-2</v>
      </c>
      <c r="P65" s="56"/>
      <c r="Q65" s="56"/>
      <c r="R65" s="56">
        <v>-1.4000000432133675E-2</v>
      </c>
      <c r="S65" s="56"/>
      <c r="T65" s="204"/>
      <c r="U65" s="59">
        <f>IF(OR(U29=0,AA15=0),0,ABS(1000*W65/(SQRT(3)*U29*AA15)))</f>
        <v>1.6700214801783688</v>
      </c>
      <c r="V65" s="60"/>
      <c r="W65" s="56">
        <v>-1.4000000432133675E-2</v>
      </c>
      <c r="X65" s="56"/>
      <c r="Y65" s="56"/>
      <c r="Z65" s="56">
        <v>-1.4000000432133675E-2</v>
      </c>
      <c r="AA65" s="56"/>
      <c r="AB65" s="204"/>
      <c r="AC65" s="59">
        <f>IF(OR(AC29=0,AI15=0),0,ABS(1000*AE65/(SQRT(3)*AC29*AI15)))</f>
        <v>1.6645189436370407</v>
      </c>
      <c r="AD65" s="60"/>
      <c r="AE65" s="56">
        <v>-1.4000000432133675E-2</v>
      </c>
      <c r="AF65" s="56"/>
      <c r="AG65" s="56"/>
      <c r="AH65" s="56">
        <v>-1.4000000432133675E-2</v>
      </c>
      <c r="AI65" s="56"/>
      <c r="AJ65" s="204"/>
      <c r="AK65" s="59">
        <f>IF(OR(AK29=0,AQ15=0),0,ABS(1000*AM65/(SQRT(3)*AK29*AQ15)))</f>
        <v>0.82952627425772751</v>
      </c>
      <c r="AL65" s="60"/>
      <c r="AM65" s="56">
        <v>-7.0000002160668373E-3</v>
      </c>
      <c r="AN65" s="56"/>
      <c r="AO65" s="56"/>
      <c r="AP65" s="56">
        <v>-1.4000000432133675E-2</v>
      </c>
      <c r="AQ65" s="56"/>
      <c r="AR65" s="204"/>
      <c r="AS65" s="59">
        <f>IF(OR(AS29=0,AY15=0),0,ABS(1000*AU65/(SQRT(3)*AS29*AY15)))</f>
        <v>0.94184388282609277</v>
      </c>
      <c r="AT65" s="60"/>
      <c r="AU65" s="56">
        <v>-8.0000003799796104E-3</v>
      </c>
      <c r="AV65" s="56"/>
      <c r="AW65" s="56"/>
      <c r="AX65" s="56">
        <v>-1.4000000432133675E-2</v>
      </c>
      <c r="AY65" s="56"/>
      <c r="AZ65" s="204"/>
      <c r="BA65" s="59">
        <f>IF(OR(BA29=0,BG15=0),0,ABS(1000*BC65/(SQRT(3)*BA29*BG15)))</f>
        <v>0.86384096116369724</v>
      </c>
      <c r="BB65" s="60"/>
      <c r="BC65" s="56">
        <v>-7.0000002160668373E-3</v>
      </c>
      <c r="BD65" s="56"/>
      <c r="BE65" s="56"/>
      <c r="BF65" s="56">
        <v>-1.4000000432133675E-2</v>
      </c>
      <c r="BG65" s="56"/>
      <c r="BH65" s="204"/>
      <c r="BI65" s="59">
        <f>IF(OR(BI29=0,BO15=0),0,ABS(1000*BK65/(SQRT(3)*BI29*BO15)))</f>
        <v>0.83450508445130189</v>
      </c>
      <c r="BJ65" s="60"/>
      <c r="BK65" s="56">
        <v>-7.0000002160668373E-3</v>
      </c>
      <c r="BL65" s="56"/>
      <c r="BM65" s="56"/>
      <c r="BN65" s="56">
        <v>-7.0000002160668373E-3</v>
      </c>
      <c r="BO65" s="56"/>
      <c r="BP65" s="204"/>
      <c r="BQ65" s="59">
        <f>IF(OR(BQ29=0,BW15=0),0,ABS(1000*BS65/(SQRT(3)*BQ29*BW15)))</f>
        <v>2.6270298263842746</v>
      </c>
      <c r="BR65" s="60"/>
      <c r="BS65" s="56">
        <v>-2.199999988079071E-2</v>
      </c>
      <c r="BT65" s="56"/>
      <c r="BU65" s="56"/>
      <c r="BV65" s="56">
        <v>-2.199999988079071E-2</v>
      </c>
      <c r="BW65" s="56"/>
      <c r="BX65" s="204"/>
      <c r="BY65" s="59">
        <f>IF(OR(BY29=0,CE15=0),0,ABS(1000*CA65/(SQRT(3)*BY29*CE15)))</f>
        <v>3.2954314040311683</v>
      </c>
      <c r="BZ65" s="60"/>
      <c r="CA65" s="56">
        <v>-2.8999999165534973E-2</v>
      </c>
      <c r="CB65" s="56"/>
      <c r="CC65" s="56"/>
      <c r="CD65" s="56">
        <v>-1.4000000432133675E-2</v>
      </c>
      <c r="CE65" s="56"/>
      <c r="CF65" s="204"/>
      <c r="CG65" s="59">
        <f>IF(OR(CG29=0,CM15=0),0,ABS(1000*CI65/(SQRT(3)*CG29*CM15)))</f>
        <v>4.2218644448566165</v>
      </c>
      <c r="CH65" s="60"/>
      <c r="CI65" s="56">
        <v>-3.5999998450279236E-2</v>
      </c>
      <c r="CJ65" s="56"/>
      <c r="CK65" s="56"/>
      <c r="CL65" s="56">
        <v>-4.3000001460313797E-2</v>
      </c>
      <c r="CM65" s="56"/>
      <c r="CN65" s="204"/>
      <c r="CO65" s="59">
        <f>IF(OR(CO29=0,CU15=0),0,ABS(1000*CQ65/(SQRT(3)*CO29*CU15)))</f>
        <v>3.446520457877094</v>
      </c>
      <c r="CP65" s="60"/>
      <c r="CQ65" s="56">
        <v>-2.8999999165534973E-2</v>
      </c>
      <c r="CR65" s="56"/>
      <c r="CS65" s="56"/>
      <c r="CT65" s="56">
        <v>-2.8999999165534973E-2</v>
      </c>
      <c r="CU65" s="56"/>
      <c r="CV65" s="204"/>
      <c r="CW65" s="59">
        <f>IF(OR(CW29=0,DC15=0),0,ABS(1000*CY65/(SQRT(3)*CW29*DC15)))</f>
        <v>2.6531261244403512</v>
      </c>
      <c r="CX65" s="60"/>
      <c r="CY65" s="56">
        <v>-2.199999988079071E-2</v>
      </c>
      <c r="CZ65" s="56"/>
      <c r="DA65" s="56"/>
      <c r="DB65" s="56">
        <v>-1.4000000432133675E-2</v>
      </c>
      <c r="DC65" s="56"/>
      <c r="DD65" s="204"/>
      <c r="DE65" s="59">
        <f>IF(OR(DE29=0,DK15=0),0,ABS(1000*DG65/(SQRT(3)*DE29*DK15)))</f>
        <v>2.6227301702518386</v>
      </c>
      <c r="DF65" s="60"/>
      <c r="DG65" s="56">
        <v>-2.199999988079071E-2</v>
      </c>
      <c r="DH65" s="56"/>
      <c r="DI65" s="56"/>
      <c r="DJ65" s="56">
        <v>-1.4000000432133675E-2</v>
      </c>
      <c r="DK65" s="56"/>
      <c r="DL65" s="204"/>
      <c r="DM65" s="59">
        <f>IF(OR(DM29=0,DS15=0),0,ABS(1000*DO65/(SQRT(3)*DM29*DS15)))</f>
        <v>2.5672980789580584</v>
      </c>
      <c r="DN65" s="60"/>
      <c r="DO65" s="56">
        <v>-2.199999988079071E-2</v>
      </c>
      <c r="DP65" s="56"/>
      <c r="DQ65" s="56"/>
      <c r="DR65" s="56">
        <v>-2.199999988079071E-2</v>
      </c>
      <c r="DS65" s="56"/>
      <c r="DT65" s="204"/>
      <c r="DU65" s="59">
        <f>IF(OR(DU29=0,EA15=0),0,ABS(1000*DW65/(SQRT(3)*DU29*EA15)))</f>
        <v>5.1673540621067593</v>
      </c>
      <c r="DV65" s="60"/>
      <c r="DW65" s="56">
        <v>-4.3000001460313797E-2</v>
      </c>
      <c r="DX65" s="56"/>
      <c r="DY65" s="56"/>
      <c r="DZ65" s="56">
        <v>-5.000000074505806E-2</v>
      </c>
      <c r="EA65" s="56"/>
      <c r="EB65" s="204"/>
      <c r="EC65" s="59">
        <f>IF(OR(EC29=0,EI15=0),0,ABS(1000*EE65/(SQRT(3)*EC29*EI15)))</f>
        <v>2.6270298263842746</v>
      </c>
      <c r="ED65" s="60"/>
      <c r="EE65" s="56">
        <v>-2.199999988079071E-2</v>
      </c>
      <c r="EF65" s="56"/>
      <c r="EG65" s="56"/>
      <c r="EH65" s="56">
        <v>-2.199999988079071E-2</v>
      </c>
      <c r="EI65" s="56"/>
      <c r="EJ65" s="204"/>
      <c r="EK65" s="59">
        <f>IF(OR(EK29=0,EQ15=0),0,ABS(1000*EM65/(SQRT(3)*EK29*EQ15)))</f>
        <v>2.7238740269219823</v>
      </c>
      <c r="EL65" s="60"/>
      <c r="EM65" s="56">
        <v>-2.199999988079071E-2</v>
      </c>
      <c r="EN65" s="56"/>
      <c r="EO65" s="56"/>
      <c r="EP65" s="56">
        <v>-2.199999988079071E-2</v>
      </c>
      <c r="EQ65" s="56"/>
      <c r="ER65" s="204"/>
      <c r="ES65" s="59">
        <f>IF(OR(ES29=0,EY15=0),0,ABS(1000*EU65/(SQRT(3)*ES29*EY15)))</f>
        <v>0</v>
      </c>
      <c r="ET65" s="60"/>
      <c r="EU65" s="56">
        <v>0</v>
      </c>
      <c r="EV65" s="56"/>
      <c r="EW65" s="56"/>
      <c r="EX65" s="56">
        <v>-1.4000000432133675E-2</v>
      </c>
      <c r="EY65" s="56"/>
      <c r="EZ65" s="204"/>
      <c r="FA65" s="59">
        <f>IF(OR(FA29=0,FG15=0),0,ABS(1000*FC65/(SQRT(3)*FA29*FG15)))</f>
        <v>0.82952627425772751</v>
      </c>
      <c r="FB65" s="60"/>
      <c r="FC65" s="56">
        <v>-7.0000002160668373E-3</v>
      </c>
      <c r="FD65" s="56"/>
      <c r="FE65" s="56"/>
      <c r="FF65" s="56">
        <v>-1.4000000432133675E-2</v>
      </c>
      <c r="FG65" s="56"/>
      <c r="FH65" s="204"/>
      <c r="FI65" s="59">
        <f>IF(OR(FI29=0,FO15=0),0,ABS(1000*FK65/(SQRT(3)*FI29*FO15)))</f>
        <v>0.82277121281059173</v>
      </c>
      <c r="FJ65" s="60"/>
      <c r="FK65" s="56">
        <v>-7.0000002160668373E-3</v>
      </c>
      <c r="FL65" s="56"/>
      <c r="FM65" s="56"/>
      <c r="FN65" s="56">
        <v>-1.4000000432133675E-2</v>
      </c>
      <c r="FO65" s="56"/>
      <c r="FP65" s="204"/>
      <c r="FQ65" s="59">
        <f>IF(OR(FQ29=0,FW15=0),0,ABS(1000*FS65/(SQRT(3)*FQ29*FW15)))</f>
        <v>0.86242486353210346</v>
      </c>
      <c r="FR65" s="60"/>
      <c r="FS65" s="56">
        <v>-7.0000002160668373E-3</v>
      </c>
      <c r="FT65" s="56"/>
      <c r="FU65" s="56"/>
      <c r="FV65" s="56">
        <v>-1.4000000432133675E-2</v>
      </c>
      <c r="FW65" s="56"/>
      <c r="FX65" s="204"/>
      <c r="FY65" s="59">
        <f>IF(OR(FY29=0,GE15=0),0,ABS(1000*GA65/(SQRT(3)*FY29*GE15)))</f>
        <v>0</v>
      </c>
      <c r="FZ65" s="60"/>
      <c r="GA65" s="56">
        <v>0</v>
      </c>
      <c r="GB65" s="56"/>
      <c r="GC65" s="56"/>
      <c r="GD65" s="56">
        <v>-1.4000000432133675E-2</v>
      </c>
      <c r="GE65" s="56"/>
      <c r="GF65" s="204"/>
      <c r="GG65" s="59">
        <f>IF(OR(GG29=0,GM15=0),0,ABS(1000*GI65/(SQRT(3)*GG29*GM15)))</f>
        <v>0.83363286873037634</v>
      </c>
      <c r="GH65" s="60"/>
      <c r="GI65" s="56">
        <v>-7.0000002160668373E-3</v>
      </c>
      <c r="GJ65" s="56"/>
      <c r="GK65" s="56"/>
      <c r="GL65" s="56">
        <v>-1.4000000432133675E-2</v>
      </c>
      <c r="GM65" s="56"/>
      <c r="GN65" s="204"/>
      <c r="GO65" s="59">
        <f>IF(OR(GO29=0,GU15=0),0,ABS(1000*GQ65/(SQRT(3)*GO29*GU15)))</f>
        <v>1.6249450759054265</v>
      </c>
      <c r="GP65" s="60"/>
      <c r="GQ65" s="56">
        <v>-1.4000000432133675E-2</v>
      </c>
      <c r="GR65" s="56"/>
      <c r="GS65" s="56"/>
      <c r="GT65" s="56">
        <v>-1.4000000432133675E-2</v>
      </c>
      <c r="GU65" s="56"/>
      <c r="GV65" s="204"/>
    </row>
    <row r="66" spans="1:204" x14ac:dyDescent="0.2">
      <c r="A66" s="190" t="s">
        <v>156</v>
      </c>
      <c r="B66" s="191"/>
      <c r="C66" s="191"/>
      <c r="D66" s="191"/>
      <c r="E66" s="17"/>
      <c r="F66" s="17"/>
      <c r="G66" s="17"/>
      <c r="H66" s="17"/>
      <c r="I66" s="17"/>
      <c r="J66" s="17"/>
      <c r="K66" s="17"/>
      <c r="L66" s="20"/>
      <c r="M66" s="59">
        <f>IF(OR(M29=0,S15=0),0,ABS(1000*O66/(SQRT(3)*M29*S15)))</f>
        <v>31.625859264730622</v>
      </c>
      <c r="N66" s="60"/>
      <c r="O66" s="56">
        <v>-0.26600000262260437</v>
      </c>
      <c r="P66" s="56"/>
      <c r="Q66" s="56"/>
      <c r="R66" s="56">
        <v>-0.23800000548362732</v>
      </c>
      <c r="S66" s="56"/>
      <c r="T66" s="204"/>
      <c r="U66" s="59">
        <f>IF(OR(U29=0,AA15=0),0,ABS(1000*W66/(SQRT(3)*U29*AA15)))</f>
        <v>32.684703794940077</v>
      </c>
      <c r="V66" s="60"/>
      <c r="W66" s="56">
        <v>-0.27399998903274536</v>
      </c>
      <c r="X66" s="56"/>
      <c r="Y66" s="56"/>
      <c r="Z66" s="56">
        <v>-0.23800000548362732</v>
      </c>
      <c r="AA66" s="56"/>
      <c r="AB66" s="204"/>
      <c r="AC66" s="59">
        <f>IF(OR(AC29=0,AI15=0),0,ABS(1000*AE66/(SQRT(3)*AC29*AI15)))</f>
        <v>31.625859264730622</v>
      </c>
      <c r="AD66" s="60"/>
      <c r="AE66" s="56">
        <v>-0.26600000262260437</v>
      </c>
      <c r="AF66" s="56"/>
      <c r="AG66" s="56"/>
      <c r="AH66" s="56">
        <v>-0.23000000417232513</v>
      </c>
      <c r="AI66" s="56"/>
      <c r="AJ66" s="204"/>
      <c r="AK66" s="59">
        <f>IF(OR(AK29=0,AQ15=0),0,ABS(1000*AM66/(SQRT(3)*AK29*AQ15)))</f>
        <v>31.521997759602343</v>
      </c>
      <c r="AL66" s="60"/>
      <c r="AM66" s="56">
        <v>-0.26600000262260437</v>
      </c>
      <c r="AN66" s="56"/>
      <c r="AO66" s="56"/>
      <c r="AP66" s="56">
        <v>-0.23000000417232513</v>
      </c>
      <c r="AQ66" s="56"/>
      <c r="AR66" s="204"/>
      <c r="AS66" s="59">
        <f>IF(OR(AS29=0,AY15=0),0,ABS(1000*AU66/(SQRT(3)*AS29*AY15)))</f>
        <v>32.258150163433548</v>
      </c>
      <c r="AT66" s="60"/>
      <c r="AU66" s="56">
        <v>-0.27399998903274536</v>
      </c>
      <c r="AV66" s="56"/>
      <c r="AW66" s="56"/>
      <c r="AX66" s="56">
        <v>-0.23800000548362732</v>
      </c>
      <c r="AY66" s="56"/>
      <c r="AZ66" s="204"/>
      <c r="BA66" s="59">
        <f>IF(OR(BA29=0,BG15=0),0,ABS(1000*BC66/(SQRT(3)*BA29*BG15)))</f>
        <v>32.825955834636581</v>
      </c>
      <c r="BB66" s="60"/>
      <c r="BC66" s="56">
        <v>-0.26600000262260437</v>
      </c>
      <c r="BD66" s="56"/>
      <c r="BE66" s="56"/>
      <c r="BF66" s="56">
        <v>-0.23000000417232513</v>
      </c>
      <c r="BG66" s="56"/>
      <c r="BH66" s="204"/>
      <c r="BI66" s="59">
        <f>IF(OR(BI29=0,BO15=0),0,ABS(1000*BK66/(SQRT(3)*BI29*BO15)))</f>
        <v>33.499415963369813</v>
      </c>
      <c r="BJ66" s="60"/>
      <c r="BK66" s="56">
        <v>-0.28099998831748962</v>
      </c>
      <c r="BL66" s="56"/>
      <c r="BM66" s="56"/>
      <c r="BN66" s="56">
        <v>-0.23800000548362732</v>
      </c>
      <c r="BO66" s="56"/>
      <c r="BP66" s="204"/>
      <c r="BQ66" s="59">
        <f>IF(OR(BQ29=0,BW15=0),0,ABS(1000*BS66/(SQRT(3)*BQ29*BW15)))</f>
        <v>31.763179295197411</v>
      </c>
      <c r="BR66" s="60"/>
      <c r="BS66" s="56">
        <v>-0.26600000262260437</v>
      </c>
      <c r="BT66" s="56"/>
      <c r="BU66" s="56"/>
      <c r="BV66" s="56">
        <v>-0.23000000417232513</v>
      </c>
      <c r="BW66" s="56"/>
      <c r="BX66" s="204"/>
      <c r="BY66" s="59">
        <f>IF(OR(BY29=0,CE15=0),0,ABS(1000*CA66/(SQRT(3)*BY29*CE15)))</f>
        <v>30.227061632356186</v>
      </c>
      <c r="BZ66" s="60"/>
      <c r="CA66" s="56">
        <v>-0.26600000262260437</v>
      </c>
      <c r="CB66" s="56"/>
      <c r="CC66" s="56"/>
      <c r="CD66" s="56">
        <v>-0.23000000417232513</v>
      </c>
      <c r="CE66" s="56"/>
      <c r="CF66" s="204"/>
      <c r="CG66" s="59">
        <f>IF(OR(CG29=0,CM15=0),0,ABS(1000*CI66/(SQRT(3)*CG29*CM15)))</f>
        <v>31.194888937430758</v>
      </c>
      <c r="CH66" s="60"/>
      <c r="CI66" s="56">
        <v>-0.26600000262260437</v>
      </c>
      <c r="CJ66" s="56"/>
      <c r="CK66" s="56"/>
      <c r="CL66" s="56">
        <v>-0.23000000417232513</v>
      </c>
      <c r="CM66" s="56"/>
      <c r="CN66" s="204"/>
      <c r="CO66" s="59">
        <f>IF(OR(CO29=0,CU15=0),0,ABS(1000*CQ66/(SQRT(3)*CO29*CU15)))</f>
        <v>31.61291300738058</v>
      </c>
      <c r="CP66" s="60"/>
      <c r="CQ66" s="56">
        <v>-0.26600000262260437</v>
      </c>
      <c r="CR66" s="56"/>
      <c r="CS66" s="56"/>
      <c r="CT66" s="56">
        <v>-0.22300000488758087</v>
      </c>
      <c r="CU66" s="56"/>
      <c r="CV66" s="204"/>
      <c r="CW66" s="59">
        <f>IF(OR(CW29=0,DC15=0),0,ABS(1000*CY66/(SQRT(3)*CW29*DC15)))</f>
        <v>32.07870726742334</v>
      </c>
      <c r="CX66" s="60"/>
      <c r="CY66" s="56">
        <v>-0.26600000262260437</v>
      </c>
      <c r="CZ66" s="56"/>
      <c r="DA66" s="56"/>
      <c r="DB66" s="56">
        <v>-0.23000000417232513</v>
      </c>
      <c r="DC66" s="56"/>
      <c r="DD66" s="204"/>
      <c r="DE66" s="59">
        <f>IF(OR(DE29=0,DK15=0),0,ABS(1000*DG66/(SQRT(3)*DE29*DK15)))</f>
        <v>30.87668756956003</v>
      </c>
      <c r="DF66" s="60"/>
      <c r="DG66" s="56">
        <v>-0.25900000333786011</v>
      </c>
      <c r="DH66" s="56"/>
      <c r="DI66" s="56"/>
      <c r="DJ66" s="56">
        <v>-0.23000000417232513</v>
      </c>
      <c r="DK66" s="56"/>
      <c r="DL66" s="204"/>
      <c r="DM66" s="59">
        <f>IF(OR(DM29=0,DS15=0),0,ABS(1000*DO66/(SQRT(3)*DM29*DS15)))</f>
        <v>32.791397004716686</v>
      </c>
      <c r="DN66" s="60"/>
      <c r="DO66" s="56">
        <v>-0.28099998831748962</v>
      </c>
      <c r="DP66" s="56"/>
      <c r="DQ66" s="56"/>
      <c r="DR66" s="56">
        <v>-0.23000000417232513</v>
      </c>
      <c r="DS66" s="56"/>
      <c r="DT66" s="204"/>
      <c r="DU66" s="59">
        <f>IF(OR(DU29=0,EA15=0),0,ABS(1000*DW66/(SQRT(3)*DU29*EA15)))</f>
        <v>32.926858331674858</v>
      </c>
      <c r="DV66" s="60"/>
      <c r="DW66" s="56">
        <v>-0.27399998903274536</v>
      </c>
      <c r="DX66" s="56"/>
      <c r="DY66" s="56"/>
      <c r="DZ66" s="56">
        <v>-0.23000000417232513</v>
      </c>
      <c r="EA66" s="56"/>
      <c r="EB66" s="204"/>
      <c r="EC66" s="59">
        <f>IF(OR(EC29=0,EI15=0),0,ABS(1000*EE66/(SQRT(3)*EC29*EI15)))</f>
        <v>31.763179295197411</v>
      </c>
      <c r="ED66" s="60"/>
      <c r="EE66" s="56">
        <v>-0.26600000262260437</v>
      </c>
      <c r="EF66" s="56"/>
      <c r="EG66" s="56"/>
      <c r="EH66" s="56">
        <v>-0.23000000417232513</v>
      </c>
      <c r="EI66" s="56"/>
      <c r="EJ66" s="204"/>
      <c r="EK66" s="59">
        <f>IF(OR(EK29=0,EQ15=0),0,ABS(1000*EM66/(SQRT(3)*EK29*EQ15)))</f>
        <v>32.934113737770154</v>
      </c>
      <c r="EL66" s="60"/>
      <c r="EM66" s="56">
        <v>-0.26600000262260437</v>
      </c>
      <c r="EN66" s="56"/>
      <c r="EO66" s="56"/>
      <c r="EP66" s="56">
        <v>-0.23000000417232513</v>
      </c>
      <c r="EQ66" s="56"/>
      <c r="ER66" s="204"/>
      <c r="ES66" s="59">
        <f>IF(OR(ES29=0,EY15=0),0,ABS(1000*EU66/(SQRT(3)*ES29*EY15)))</f>
        <v>30.844415588466006</v>
      </c>
      <c r="ET66" s="60"/>
      <c r="EU66" s="56">
        <v>-0.25900000333786011</v>
      </c>
      <c r="EV66" s="56"/>
      <c r="EW66" s="56"/>
      <c r="EX66" s="56">
        <v>-0.23000000417232513</v>
      </c>
      <c r="EY66" s="56"/>
      <c r="EZ66" s="204"/>
      <c r="FA66" s="59">
        <f>IF(OR(FA29=0,FG15=0),0,ABS(1000*FC66/(SQRT(3)*FA29*FG15)))</f>
        <v>31.521997759602343</v>
      </c>
      <c r="FB66" s="60"/>
      <c r="FC66" s="56">
        <v>-0.26600000262260437</v>
      </c>
      <c r="FD66" s="56"/>
      <c r="FE66" s="56"/>
      <c r="FF66" s="56">
        <v>-0.23000000417232513</v>
      </c>
      <c r="FG66" s="56"/>
      <c r="FH66" s="204"/>
      <c r="FI66" s="59">
        <f>IF(OR(FI29=0,FO15=0),0,ABS(1000*FK66/(SQRT(3)*FI29*FO15)))</f>
        <v>31.26530543000359</v>
      </c>
      <c r="FJ66" s="60"/>
      <c r="FK66" s="56">
        <v>-0.26600000262260437</v>
      </c>
      <c r="FL66" s="56"/>
      <c r="FM66" s="56"/>
      <c r="FN66" s="56">
        <v>-0.23800000548362732</v>
      </c>
      <c r="FO66" s="56"/>
      <c r="FP66" s="204"/>
      <c r="FQ66" s="59">
        <f>IF(OR(FQ29=0,FW15=0),0,ABS(1000*FS66/(SQRT(3)*FQ29*FW15)))</f>
        <v>33.757770836489783</v>
      </c>
      <c r="FR66" s="60"/>
      <c r="FS66" s="56">
        <v>-0.27399998903274536</v>
      </c>
      <c r="FT66" s="56"/>
      <c r="FU66" s="56"/>
      <c r="FV66" s="56">
        <v>-0.23800000548362732</v>
      </c>
      <c r="FW66" s="56"/>
      <c r="FX66" s="204"/>
      <c r="FY66" s="59">
        <f>IF(OR(FY29=0,GE15=0),0,ABS(1000*GA66/(SQRT(3)*FY29*GE15)))</f>
        <v>32.847585518275409</v>
      </c>
      <c r="FZ66" s="60"/>
      <c r="GA66" s="56">
        <v>-0.27399998903274536</v>
      </c>
      <c r="GB66" s="56"/>
      <c r="GC66" s="56"/>
      <c r="GD66" s="56">
        <v>-0.22300000488758087</v>
      </c>
      <c r="GE66" s="56"/>
      <c r="GF66" s="204"/>
      <c r="GG66" s="59">
        <f>IF(OR(GG29=0,GM15=0),0,ABS(1000*GI66/(SQRT(3)*GG29*GM15)))</f>
        <v>33.464402734823352</v>
      </c>
      <c r="GH66" s="60"/>
      <c r="GI66" s="56">
        <v>-0.28099998831748962</v>
      </c>
      <c r="GJ66" s="56"/>
      <c r="GK66" s="56"/>
      <c r="GL66" s="56">
        <v>-0.23800000548362732</v>
      </c>
      <c r="GM66" s="56"/>
      <c r="GN66" s="204"/>
      <c r="GO66" s="59">
        <f>IF(OR(GO29=0,GU15=0),0,ABS(1000*GQ66/(SQRT(3)*GO29*GU15)))</f>
        <v>31.802494230997983</v>
      </c>
      <c r="GP66" s="60"/>
      <c r="GQ66" s="56">
        <v>-0.27399998903274536</v>
      </c>
      <c r="GR66" s="56"/>
      <c r="GS66" s="56"/>
      <c r="GT66" s="56">
        <v>-0.23000000417232513</v>
      </c>
      <c r="GU66" s="56"/>
      <c r="GV66" s="204"/>
    </row>
    <row r="67" spans="1:204" x14ac:dyDescent="0.2">
      <c r="A67" s="190" t="s">
        <v>157</v>
      </c>
      <c r="B67" s="191"/>
      <c r="C67" s="191"/>
      <c r="D67" s="191"/>
      <c r="E67" s="17"/>
      <c r="F67" s="17"/>
      <c r="G67" s="17"/>
      <c r="H67" s="17"/>
      <c r="I67" s="17"/>
      <c r="J67" s="17"/>
      <c r="K67" s="17"/>
      <c r="L67" s="20"/>
      <c r="M67" s="202" t="s">
        <v>48</v>
      </c>
      <c r="N67" s="203"/>
      <c r="O67" s="194">
        <v>0</v>
      </c>
      <c r="P67" s="194"/>
      <c r="Q67" s="194"/>
      <c r="R67" s="194">
        <v>0</v>
      </c>
      <c r="S67" s="194"/>
      <c r="T67" s="195"/>
      <c r="U67" s="202" t="s">
        <v>48</v>
      </c>
      <c r="V67" s="203"/>
      <c r="W67" s="194">
        <v>0</v>
      </c>
      <c r="X67" s="194"/>
      <c r="Y67" s="194"/>
      <c r="Z67" s="194">
        <v>0</v>
      </c>
      <c r="AA67" s="194"/>
      <c r="AB67" s="195"/>
      <c r="AC67" s="202" t="s">
        <v>48</v>
      </c>
      <c r="AD67" s="203"/>
      <c r="AE67" s="194">
        <v>0</v>
      </c>
      <c r="AF67" s="194"/>
      <c r="AG67" s="194"/>
      <c r="AH67" s="194">
        <v>0</v>
      </c>
      <c r="AI67" s="194"/>
      <c r="AJ67" s="195"/>
      <c r="AK67" s="202" t="s">
        <v>48</v>
      </c>
      <c r="AL67" s="203"/>
      <c r="AM67" s="194">
        <v>0</v>
      </c>
      <c r="AN67" s="194"/>
      <c r="AO67" s="194"/>
      <c r="AP67" s="194">
        <v>0</v>
      </c>
      <c r="AQ67" s="194"/>
      <c r="AR67" s="195"/>
      <c r="AS67" s="202" t="s">
        <v>48</v>
      </c>
      <c r="AT67" s="203"/>
      <c r="AU67" s="194">
        <v>0</v>
      </c>
      <c r="AV67" s="194"/>
      <c r="AW67" s="194"/>
      <c r="AX67" s="194">
        <v>0</v>
      </c>
      <c r="AY67" s="194"/>
      <c r="AZ67" s="195"/>
      <c r="BA67" s="202" t="s">
        <v>48</v>
      </c>
      <c r="BB67" s="203"/>
      <c r="BC67" s="194">
        <v>0</v>
      </c>
      <c r="BD67" s="194"/>
      <c r="BE67" s="194"/>
      <c r="BF67" s="194">
        <v>0</v>
      </c>
      <c r="BG67" s="194"/>
      <c r="BH67" s="195"/>
      <c r="BI67" s="202" t="s">
        <v>48</v>
      </c>
      <c r="BJ67" s="203"/>
      <c r="BK67" s="194">
        <v>0</v>
      </c>
      <c r="BL67" s="194"/>
      <c r="BM67" s="194"/>
      <c r="BN67" s="194">
        <v>0</v>
      </c>
      <c r="BO67" s="194"/>
      <c r="BP67" s="195"/>
      <c r="BQ67" s="202" t="s">
        <v>48</v>
      </c>
      <c r="BR67" s="203"/>
      <c r="BS67" s="194">
        <v>0</v>
      </c>
      <c r="BT67" s="194"/>
      <c r="BU67" s="194"/>
      <c r="BV67" s="194">
        <v>0</v>
      </c>
      <c r="BW67" s="194"/>
      <c r="BX67" s="195"/>
      <c r="BY67" s="202" t="s">
        <v>48</v>
      </c>
      <c r="BZ67" s="203"/>
      <c r="CA67" s="194">
        <v>0</v>
      </c>
      <c r="CB67" s="194"/>
      <c r="CC67" s="194"/>
      <c r="CD67" s="194">
        <v>0</v>
      </c>
      <c r="CE67" s="194"/>
      <c r="CF67" s="195"/>
      <c r="CG67" s="202" t="s">
        <v>48</v>
      </c>
      <c r="CH67" s="203"/>
      <c r="CI67" s="194">
        <v>0</v>
      </c>
      <c r="CJ67" s="194"/>
      <c r="CK67" s="194"/>
      <c r="CL67" s="194">
        <v>0</v>
      </c>
      <c r="CM67" s="194"/>
      <c r="CN67" s="195"/>
      <c r="CO67" s="202" t="s">
        <v>48</v>
      </c>
      <c r="CP67" s="203"/>
      <c r="CQ67" s="194">
        <v>0</v>
      </c>
      <c r="CR67" s="194"/>
      <c r="CS67" s="194"/>
      <c r="CT67" s="194">
        <v>0</v>
      </c>
      <c r="CU67" s="194"/>
      <c r="CV67" s="195"/>
      <c r="CW67" s="202" t="s">
        <v>48</v>
      </c>
      <c r="CX67" s="203"/>
      <c r="CY67" s="194">
        <v>0</v>
      </c>
      <c r="CZ67" s="194"/>
      <c r="DA67" s="194"/>
      <c r="DB67" s="194">
        <v>0</v>
      </c>
      <c r="DC67" s="194"/>
      <c r="DD67" s="195"/>
      <c r="DE67" s="202" t="s">
        <v>48</v>
      </c>
      <c r="DF67" s="203"/>
      <c r="DG67" s="194">
        <v>0</v>
      </c>
      <c r="DH67" s="194"/>
      <c r="DI67" s="194"/>
      <c r="DJ67" s="194">
        <v>0</v>
      </c>
      <c r="DK67" s="194"/>
      <c r="DL67" s="195"/>
      <c r="DM67" s="202" t="s">
        <v>48</v>
      </c>
      <c r="DN67" s="203"/>
      <c r="DO67" s="194">
        <v>0</v>
      </c>
      <c r="DP67" s="194"/>
      <c r="DQ67" s="194"/>
      <c r="DR67" s="194">
        <v>0</v>
      </c>
      <c r="DS67" s="194"/>
      <c r="DT67" s="195"/>
      <c r="DU67" s="202" t="s">
        <v>48</v>
      </c>
      <c r="DV67" s="203"/>
      <c r="DW67" s="194">
        <v>0</v>
      </c>
      <c r="DX67" s="194"/>
      <c r="DY67" s="194"/>
      <c r="DZ67" s="194">
        <v>0</v>
      </c>
      <c r="EA67" s="194"/>
      <c r="EB67" s="195"/>
      <c r="EC67" s="202" t="s">
        <v>48</v>
      </c>
      <c r="ED67" s="203"/>
      <c r="EE67" s="194">
        <v>0</v>
      </c>
      <c r="EF67" s="194"/>
      <c r="EG67" s="194"/>
      <c r="EH67" s="194">
        <v>0</v>
      </c>
      <c r="EI67" s="194"/>
      <c r="EJ67" s="195"/>
      <c r="EK67" s="202" t="s">
        <v>48</v>
      </c>
      <c r="EL67" s="203"/>
      <c r="EM67" s="194">
        <v>0</v>
      </c>
      <c r="EN67" s="194"/>
      <c r="EO67" s="194"/>
      <c r="EP67" s="194">
        <v>0</v>
      </c>
      <c r="EQ67" s="194"/>
      <c r="ER67" s="195"/>
      <c r="ES67" s="202" t="s">
        <v>48</v>
      </c>
      <c r="ET67" s="203"/>
      <c r="EU67" s="194">
        <v>0</v>
      </c>
      <c r="EV67" s="194"/>
      <c r="EW67" s="194"/>
      <c r="EX67" s="194">
        <v>0</v>
      </c>
      <c r="EY67" s="194"/>
      <c r="EZ67" s="195"/>
      <c r="FA67" s="202" t="s">
        <v>48</v>
      </c>
      <c r="FB67" s="203"/>
      <c r="FC67" s="194">
        <v>0</v>
      </c>
      <c r="FD67" s="194"/>
      <c r="FE67" s="194"/>
      <c r="FF67" s="194">
        <v>0</v>
      </c>
      <c r="FG67" s="194"/>
      <c r="FH67" s="195"/>
      <c r="FI67" s="202" t="s">
        <v>48</v>
      </c>
      <c r="FJ67" s="203"/>
      <c r="FK67" s="194">
        <v>0</v>
      </c>
      <c r="FL67" s="194"/>
      <c r="FM67" s="194"/>
      <c r="FN67" s="194">
        <v>0</v>
      </c>
      <c r="FO67" s="194"/>
      <c r="FP67" s="195"/>
      <c r="FQ67" s="202" t="s">
        <v>48</v>
      </c>
      <c r="FR67" s="203"/>
      <c r="FS67" s="194">
        <v>0</v>
      </c>
      <c r="FT67" s="194"/>
      <c r="FU67" s="194"/>
      <c r="FV67" s="194">
        <v>0</v>
      </c>
      <c r="FW67" s="194"/>
      <c r="FX67" s="195"/>
      <c r="FY67" s="202" t="s">
        <v>48</v>
      </c>
      <c r="FZ67" s="203"/>
      <c r="GA67" s="194">
        <v>0</v>
      </c>
      <c r="GB67" s="194"/>
      <c r="GC67" s="194"/>
      <c r="GD67" s="194">
        <v>0</v>
      </c>
      <c r="GE67" s="194"/>
      <c r="GF67" s="195"/>
      <c r="GG67" s="202" t="s">
        <v>48</v>
      </c>
      <c r="GH67" s="203"/>
      <c r="GI67" s="194">
        <v>0</v>
      </c>
      <c r="GJ67" s="194"/>
      <c r="GK67" s="194"/>
      <c r="GL67" s="194">
        <v>0</v>
      </c>
      <c r="GM67" s="194"/>
      <c r="GN67" s="195"/>
      <c r="GO67" s="202" t="s">
        <v>48</v>
      </c>
      <c r="GP67" s="203"/>
      <c r="GQ67" s="194">
        <v>0</v>
      </c>
      <c r="GR67" s="194"/>
      <c r="GS67" s="194"/>
      <c r="GT67" s="194">
        <v>0</v>
      </c>
      <c r="GU67" s="194"/>
      <c r="GV67" s="195"/>
    </row>
    <row r="68" spans="1:204" x14ac:dyDescent="0.2">
      <c r="A68" s="190" t="s">
        <v>158</v>
      </c>
      <c r="B68" s="191"/>
      <c r="C68" s="191"/>
      <c r="D68" s="191"/>
      <c r="E68" s="17"/>
      <c r="F68" s="17"/>
      <c r="G68" s="17"/>
      <c r="H68" s="17"/>
      <c r="I68" s="17"/>
      <c r="J68" s="17"/>
      <c r="K68" s="17"/>
      <c r="L68" s="20"/>
      <c r="M68" s="59">
        <f>IF(OR(M29=0,S15=0),0,ABS(1000*O68/(SQRT(3)*M29*S15)))</f>
        <v>0</v>
      </c>
      <c r="N68" s="60"/>
      <c r="O68" s="56">
        <v>0</v>
      </c>
      <c r="P68" s="56"/>
      <c r="Q68" s="56"/>
      <c r="R68" s="56">
        <v>-7.0000002160668373E-3</v>
      </c>
      <c r="S68" s="56"/>
      <c r="T68" s="204"/>
      <c r="U68" s="59">
        <f>IF(OR(U29=0,AA15=0),0,ABS(1000*W68/(SQRT(3)*U29*AA15)))</f>
        <v>0</v>
      </c>
      <c r="V68" s="60"/>
      <c r="W68" s="56">
        <v>0</v>
      </c>
      <c r="X68" s="56"/>
      <c r="Y68" s="56"/>
      <c r="Z68" s="56">
        <v>-7.0000002160668373E-3</v>
      </c>
      <c r="AA68" s="56"/>
      <c r="AB68" s="204"/>
      <c r="AC68" s="59">
        <f>IF(OR(AC29=0,AI15=0),0,ABS(1000*AE68/(SQRT(3)*AC29*AI15)))</f>
        <v>0</v>
      </c>
      <c r="AD68" s="60"/>
      <c r="AE68" s="56">
        <v>0</v>
      </c>
      <c r="AF68" s="56"/>
      <c r="AG68" s="56"/>
      <c r="AH68" s="56">
        <v>-7.0000002160668373E-3</v>
      </c>
      <c r="AI68" s="56"/>
      <c r="AJ68" s="204"/>
      <c r="AK68" s="59">
        <f>IF(OR(AK29=0,AQ15=0),0,ABS(1000*AM68/(SQRT(3)*AK29*AQ15)))</f>
        <v>0.82952627425772751</v>
      </c>
      <c r="AL68" s="60"/>
      <c r="AM68" s="56">
        <v>-7.0000002160668373E-3</v>
      </c>
      <c r="AN68" s="56"/>
      <c r="AO68" s="56"/>
      <c r="AP68" s="56">
        <v>-7.0000002160668373E-3</v>
      </c>
      <c r="AQ68" s="56"/>
      <c r="AR68" s="204"/>
      <c r="AS68" s="59">
        <f>IF(OR(AS29=0,AY15=0),0,ABS(1000*AU68/(SQRT(3)*AS29*AY15)))</f>
        <v>0</v>
      </c>
      <c r="AT68" s="60"/>
      <c r="AU68" s="56">
        <v>0</v>
      </c>
      <c r="AV68" s="56"/>
      <c r="AW68" s="56"/>
      <c r="AX68" s="56">
        <v>-7.0000002160668373E-3</v>
      </c>
      <c r="AY68" s="56"/>
      <c r="AZ68" s="204"/>
      <c r="BA68" s="59">
        <f>IF(OR(BA29=0,BG15=0),0,ABS(1000*BC68/(SQRT(3)*BA29*BG15)))</f>
        <v>0.86384096116369724</v>
      </c>
      <c r="BB68" s="60"/>
      <c r="BC68" s="56">
        <v>-7.0000002160668373E-3</v>
      </c>
      <c r="BD68" s="56"/>
      <c r="BE68" s="56"/>
      <c r="BF68" s="56">
        <v>-7.0000002160668373E-3</v>
      </c>
      <c r="BG68" s="56"/>
      <c r="BH68" s="204"/>
      <c r="BI68" s="59">
        <f>IF(OR(BI29=0,BO15=0),0,ABS(1000*BK68/(SQRT(3)*BI29*BO15)))</f>
        <v>0</v>
      </c>
      <c r="BJ68" s="60"/>
      <c r="BK68" s="56">
        <v>0</v>
      </c>
      <c r="BL68" s="56"/>
      <c r="BM68" s="56"/>
      <c r="BN68" s="56">
        <v>-7.0000002160668373E-3</v>
      </c>
      <c r="BO68" s="56"/>
      <c r="BP68" s="204"/>
      <c r="BQ68" s="59">
        <f>IF(OR(BQ29=0,BW15=0),0,ABS(1000*BS68/(SQRT(3)*BQ29*BW15)))</f>
        <v>0</v>
      </c>
      <c r="BR68" s="60"/>
      <c r="BS68" s="56">
        <v>0</v>
      </c>
      <c r="BT68" s="56"/>
      <c r="BU68" s="56"/>
      <c r="BV68" s="56">
        <v>-7.0000002160668373E-3</v>
      </c>
      <c r="BW68" s="56"/>
      <c r="BX68" s="204"/>
      <c r="BY68" s="59">
        <f>IF(OR(BY29=0,CE15=0),0,ABS(1000*CA68/(SQRT(3)*BY29*CE15)))</f>
        <v>0</v>
      </c>
      <c r="BZ68" s="60"/>
      <c r="CA68" s="56">
        <v>0</v>
      </c>
      <c r="CB68" s="56"/>
      <c r="CC68" s="56"/>
      <c r="CD68" s="56">
        <v>-7.0000002160668373E-3</v>
      </c>
      <c r="CE68" s="56"/>
      <c r="CF68" s="204"/>
      <c r="CG68" s="59">
        <f>IF(OR(CG29=0,CM15=0),0,ABS(1000*CI68/(SQRT(3)*CG29*CM15)))</f>
        <v>0.82091814717764211</v>
      </c>
      <c r="CH68" s="60"/>
      <c r="CI68" s="56">
        <v>-7.0000002160668373E-3</v>
      </c>
      <c r="CJ68" s="56"/>
      <c r="CK68" s="56"/>
      <c r="CL68" s="56">
        <v>-7.0000002160668373E-3</v>
      </c>
      <c r="CM68" s="56"/>
      <c r="CN68" s="204"/>
      <c r="CO68" s="59">
        <f>IF(OR(CO29=0,CU15=0),0,ABS(1000*CQ68/(SQRT(3)*CO29*CU15)))</f>
        <v>0</v>
      </c>
      <c r="CP68" s="60"/>
      <c r="CQ68" s="56">
        <v>0</v>
      </c>
      <c r="CR68" s="56"/>
      <c r="CS68" s="56"/>
      <c r="CT68" s="56">
        <v>-7.0000002160668373E-3</v>
      </c>
      <c r="CU68" s="56"/>
      <c r="CV68" s="204"/>
      <c r="CW68" s="59">
        <f>IF(OR(CW29=0,DC15=0),0,ABS(1000*CY68/(SQRT(3)*CW29*DC15)))</f>
        <v>0</v>
      </c>
      <c r="CX68" s="60"/>
      <c r="CY68" s="56">
        <v>0</v>
      </c>
      <c r="CZ68" s="56"/>
      <c r="DA68" s="56"/>
      <c r="DB68" s="56">
        <v>-7.0000002160668373E-3</v>
      </c>
      <c r="DC68" s="56"/>
      <c r="DD68" s="204"/>
      <c r="DE68" s="59">
        <f>IF(OR(DE29=0,DK15=0),0,ABS(1000*DG68/(SQRT(3)*DE29*DK15)))</f>
        <v>0</v>
      </c>
      <c r="DF68" s="60"/>
      <c r="DG68" s="56">
        <v>0</v>
      </c>
      <c r="DH68" s="56"/>
      <c r="DI68" s="56"/>
      <c r="DJ68" s="56">
        <v>-7.0000002160668373E-3</v>
      </c>
      <c r="DK68" s="56"/>
      <c r="DL68" s="204"/>
      <c r="DM68" s="59">
        <f>IF(OR(DM29=0,DS15=0),0,ABS(1000*DO68/(SQRT(3)*DM29*DS15)))</f>
        <v>0.81686760021784499</v>
      </c>
      <c r="DN68" s="60"/>
      <c r="DO68" s="56">
        <v>-7.0000002160668373E-3</v>
      </c>
      <c r="DP68" s="56"/>
      <c r="DQ68" s="56"/>
      <c r="DR68" s="56">
        <v>-7.0000002160668373E-3</v>
      </c>
      <c r="DS68" s="56"/>
      <c r="DT68" s="204"/>
      <c r="DU68" s="59">
        <f>IF(OR(DU29=0,EA15=0),0,ABS(1000*DW68/(SQRT(3)*DU29*EA15)))</f>
        <v>0</v>
      </c>
      <c r="DV68" s="60"/>
      <c r="DW68" s="56">
        <v>0</v>
      </c>
      <c r="DX68" s="56"/>
      <c r="DY68" s="56"/>
      <c r="DZ68" s="56">
        <v>-7.0000002160668373E-3</v>
      </c>
      <c r="EA68" s="56"/>
      <c r="EB68" s="204"/>
      <c r="EC68" s="59">
        <f>IF(OR(EC29=0,EI15=0),0,ABS(1000*EE68/(SQRT(3)*EC29*EI15)))</f>
        <v>0.83587315690671793</v>
      </c>
      <c r="ED68" s="60"/>
      <c r="EE68" s="56">
        <v>-7.0000002160668373E-3</v>
      </c>
      <c r="EF68" s="56"/>
      <c r="EG68" s="56"/>
      <c r="EH68" s="56">
        <v>-7.0000002160668373E-3</v>
      </c>
      <c r="EI68" s="56"/>
      <c r="EJ68" s="204"/>
      <c r="EK68" s="59">
        <f>IF(OR(EK29=0,EQ15=0),0,ABS(1000*EM68/(SQRT(3)*EK29*EQ15)))</f>
        <v>0</v>
      </c>
      <c r="EL68" s="60"/>
      <c r="EM68" s="56">
        <v>0</v>
      </c>
      <c r="EN68" s="56"/>
      <c r="EO68" s="56"/>
      <c r="EP68" s="56">
        <v>-7.0000002160668373E-3</v>
      </c>
      <c r="EQ68" s="56"/>
      <c r="ER68" s="204"/>
      <c r="ES68" s="59">
        <f>IF(OR(ES29=0,EY15=0),0,ABS(1000*EU68/(SQRT(3)*ES29*EY15)))</f>
        <v>0</v>
      </c>
      <c r="ET68" s="60"/>
      <c r="EU68" s="56">
        <v>0</v>
      </c>
      <c r="EV68" s="56"/>
      <c r="EW68" s="56"/>
      <c r="EX68" s="56">
        <v>0</v>
      </c>
      <c r="EY68" s="56"/>
      <c r="EZ68" s="204"/>
      <c r="FA68" s="59">
        <f>IF(OR(FA29=0,FG15=0),0,ABS(1000*FC68/(SQRT(3)*FA29*FG15)))</f>
        <v>0</v>
      </c>
      <c r="FB68" s="60"/>
      <c r="FC68" s="56">
        <v>0</v>
      </c>
      <c r="FD68" s="56"/>
      <c r="FE68" s="56"/>
      <c r="FF68" s="56">
        <v>-7.0000002160668373E-3</v>
      </c>
      <c r="FG68" s="56"/>
      <c r="FH68" s="204"/>
      <c r="FI68" s="59">
        <f>IF(OR(FI29=0,FO15=0),0,ABS(1000*FK68/(SQRT(3)*FI29*FO15)))</f>
        <v>0</v>
      </c>
      <c r="FJ68" s="60"/>
      <c r="FK68" s="56">
        <v>0</v>
      </c>
      <c r="FL68" s="56"/>
      <c r="FM68" s="56"/>
      <c r="FN68" s="56">
        <v>-7.0000002160668373E-3</v>
      </c>
      <c r="FO68" s="56"/>
      <c r="FP68" s="204"/>
      <c r="FQ68" s="59">
        <f>IF(OR(FQ29=0,FW15=0),0,ABS(1000*FS68/(SQRT(3)*FQ29*FW15)))</f>
        <v>0.86242486353210346</v>
      </c>
      <c r="FR68" s="60"/>
      <c r="FS68" s="56">
        <v>-7.0000002160668373E-3</v>
      </c>
      <c r="FT68" s="56"/>
      <c r="FU68" s="56"/>
      <c r="FV68" s="56">
        <v>-7.0000002160668373E-3</v>
      </c>
      <c r="FW68" s="56"/>
      <c r="FX68" s="204"/>
      <c r="FY68" s="59">
        <f>IF(OR(FY29=0,GE15=0),0,ABS(1000*GA68/(SQRT(3)*FY29*GE15)))</f>
        <v>0</v>
      </c>
      <c r="FZ68" s="60"/>
      <c r="GA68" s="56">
        <v>0</v>
      </c>
      <c r="GB68" s="56"/>
      <c r="GC68" s="56"/>
      <c r="GD68" s="56">
        <v>0</v>
      </c>
      <c r="GE68" s="56"/>
      <c r="GF68" s="204"/>
      <c r="GG68" s="59">
        <f>IF(OR(GG29=0,GM15=0),0,ABS(1000*GI68/(SQRT(3)*GG29*GM15)))</f>
        <v>0</v>
      </c>
      <c r="GH68" s="60"/>
      <c r="GI68" s="56">
        <v>0</v>
      </c>
      <c r="GJ68" s="56"/>
      <c r="GK68" s="56"/>
      <c r="GL68" s="56">
        <v>-7.0000002160668373E-3</v>
      </c>
      <c r="GM68" s="56"/>
      <c r="GN68" s="204"/>
      <c r="GO68" s="59">
        <f>IF(OR(GO29=0,GU15=0),0,ABS(1000*GQ68/(SQRT(3)*GO29*GU15)))</f>
        <v>0</v>
      </c>
      <c r="GP68" s="60"/>
      <c r="GQ68" s="56">
        <v>0</v>
      </c>
      <c r="GR68" s="56"/>
      <c r="GS68" s="56"/>
      <c r="GT68" s="56">
        <v>-7.0000002160668373E-3</v>
      </c>
      <c r="GU68" s="56"/>
      <c r="GV68" s="204"/>
    </row>
    <row r="69" spans="1:204" x14ac:dyDescent="0.2">
      <c r="A69" s="190" t="s">
        <v>159</v>
      </c>
      <c r="B69" s="191"/>
      <c r="C69" s="191"/>
      <c r="D69" s="191"/>
      <c r="E69" s="17"/>
      <c r="F69" s="17"/>
      <c r="G69" s="17"/>
      <c r="H69" s="17"/>
      <c r="I69" s="17"/>
      <c r="J69" s="17"/>
      <c r="K69" s="17"/>
      <c r="L69" s="20"/>
      <c r="M69" s="59">
        <f>IF(OR(M29=0,S15=0),0,ABS(1000*O69/(SQRT(3)*M29*S15)))</f>
        <v>0</v>
      </c>
      <c r="N69" s="60"/>
      <c r="O69" s="56">
        <v>0</v>
      </c>
      <c r="P69" s="56"/>
      <c r="Q69" s="56"/>
      <c r="R69" s="56">
        <v>0</v>
      </c>
      <c r="S69" s="56"/>
      <c r="T69" s="204"/>
      <c r="U69" s="59">
        <f>IF(OR(U29=0,AA15=0),0,ABS(1000*W69/(SQRT(3)*U29*AA15)))</f>
        <v>0</v>
      </c>
      <c r="V69" s="60"/>
      <c r="W69" s="56">
        <v>0</v>
      </c>
      <c r="X69" s="56"/>
      <c r="Y69" s="56"/>
      <c r="Z69" s="56">
        <v>0</v>
      </c>
      <c r="AA69" s="56"/>
      <c r="AB69" s="204"/>
      <c r="AC69" s="59">
        <f>IF(OR(AC29=0,AI15=0),0,ABS(1000*AE69/(SQRT(3)*AC29*AI15)))</f>
        <v>0</v>
      </c>
      <c r="AD69" s="60"/>
      <c r="AE69" s="56">
        <v>0</v>
      </c>
      <c r="AF69" s="56"/>
      <c r="AG69" s="56"/>
      <c r="AH69" s="56">
        <v>0</v>
      </c>
      <c r="AI69" s="56"/>
      <c r="AJ69" s="204"/>
      <c r="AK69" s="59">
        <f>IF(OR(AK29=0,AQ15=0),0,ABS(1000*AM69/(SQRT(3)*AK29*AQ15)))</f>
        <v>0</v>
      </c>
      <c r="AL69" s="60"/>
      <c r="AM69" s="56">
        <v>0</v>
      </c>
      <c r="AN69" s="56"/>
      <c r="AO69" s="56"/>
      <c r="AP69" s="56">
        <v>0</v>
      </c>
      <c r="AQ69" s="56"/>
      <c r="AR69" s="204"/>
      <c r="AS69" s="59">
        <f>IF(OR(AS29=0,AY15=0),0,ABS(1000*AU69/(SQRT(3)*AS29*AY15)))</f>
        <v>0</v>
      </c>
      <c r="AT69" s="60"/>
      <c r="AU69" s="56">
        <v>0</v>
      </c>
      <c r="AV69" s="56"/>
      <c r="AW69" s="56"/>
      <c r="AX69" s="56">
        <v>0</v>
      </c>
      <c r="AY69" s="56"/>
      <c r="AZ69" s="204"/>
      <c r="BA69" s="59">
        <f>IF(OR(BA29=0,BG15=0),0,ABS(1000*BC69/(SQRT(3)*BA29*BG15)))</f>
        <v>0</v>
      </c>
      <c r="BB69" s="60"/>
      <c r="BC69" s="56">
        <v>0</v>
      </c>
      <c r="BD69" s="56"/>
      <c r="BE69" s="56"/>
      <c r="BF69" s="56">
        <v>0</v>
      </c>
      <c r="BG69" s="56"/>
      <c r="BH69" s="204"/>
      <c r="BI69" s="59">
        <f>IF(OR(BI29=0,BO15=0),0,ABS(1000*BK69/(SQRT(3)*BI29*BO15)))</f>
        <v>0</v>
      </c>
      <c r="BJ69" s="60"/>
      <c r="BK69" s="56">
        <v>0</v>
      </c>
      <c r="BL69" s="56"/>
      <c r="BM69" s="56"/>
      <c r="BN69" s="56">
        <v>0</v>
      </c>
      <c r="BO69" s="56"/>
      <c r="BP69" s="204"/>
      <c r="BQ69" s="59">
        <f>IF(OR(BQ29=0,BW15=0),0,ABS(1000*BS69/(SQRT(3)*BQ29*BW15)))</f>
        <v>0</v>
      </c>
      <c r="BR69" s="60"/>
      <c r="BS69" s="56">
        <v>0</v>
      </c>
      <c r="BT69" s="56"/>
      <c r="BU69" s="56"/>
      <c r="BV69" s="56">
        <v>0</v>
      </c>
      <c r="BW69" s="56"/>
      <c r="BX69" s="204"/>
      <c r="BY69" s="59">
        <f>IF(OR(BY29=0,CE15=0),0,ABS(1000*CA69/(SQRT(3)*BY29*CE15)))</f>
        <v>0</v>
      </c>
      <c r="BZ69" s="60"/>
      <c r="CA69" s="56">
        <v>0</v>
      </c>
      <c r="CB69" s="56"/>
      <c r="CC69" s="56"/>
      <c r="CD69" s="56">
        <v>0</v>
      </c>
      <c r="CE69" s="56"/>
      <c r="CF69" s="204"/>
      <c r="CG69" s="59">
        <f>IF(OR(CG29=0,CM15=0),0,ABS(1000*CI69/(SQRT(3)*CG29*CM15)))</f>
        <v>0</v>
      </c>
      <c r="CH69" s="60"/>
      <c r="CI69" s="56">
        <v>0</v>
      </c>
      <c r="CJ69" s="56"/>
      <c r="CK69" s="56"/>
      <c r="CL69" s="56">
        <v>0</v>
      </c>
      <c r="CM69" s="56"/>
      <c r="CN69" s="204"/>
      <c r="CO69" s="59">
        <f>IF(OR(CO29=0,CU15=0),0,ABS(1000*CQ69/(SQRT(3)*CO29*CU15)))</f>
        <v>0</v>
      </c>
      <c r="CP69" s="60"/>
      <c r="CQ69" s="56">
        <v>0</v>
      </c>
      <c r="CR69" s="56"/>
      <c r="CS69" s="56"/>
      <c r="CT69" s="56">
        <v>0</v>
      </c>
      <c r="CU69" s="56"/>
      <c r="CV69" s="204"/>
      <c r="CW69" s="59">
        <f>IF(OR(CW29=0,DC15=0),0,ABS(1000*CY69/(SQRT(3)*CW29*DC15)))</f>
        <v>0</v>
      </c>
      <c r="CX69" s="60"/>
      <c r="CY69" s="56">
        <v>0</v>
      </c>
      <c r="CZ69" s="56"/>
      <c r="DA69" s="56"/>
      <c r="DB69" s="56">
        <v>0</v>
      </c>
      <c r="DC69" s="56"/>
      <c r="DD69" s="204"/>
      <c r="DE69" s="59">
        <f>IF(OR(DE29=0,DK15=0),0,ABS(1000*DG69/(SQRT(3)*DE29*DK15)))</f>
        <v>0</v>
      </c>
      <c r="DF69" s="60"/>
      <c r="DG69" s="56">
        <v>0</v>
      </c>
      <c r="DH69" s="56"/>
      <c r="DI69" s="56"/>
      <c r="DJ69" s="56">
        <v>0</v>
      </c>
      <c r="DK69" s="56"/>
      <c r="DL69" s="204"/>
      <c r="DM69" s="59">
        <f>IF(OR(DM29=0,DS15=0),0,ABS(1000*DO69/(SQRT(3)*DM29*DS15)))</f>
        <v>0</v>
      </c>
      <c r="DN69" s="60"/>
      <c r="DO69" s="56">
        <v>0</v>
      </c>
      <c r="DP69" s="56"/>
      <c r="DQ69" s="56"/>
      <c r="DR69" s="56">
        <v>0</v>
      </c>
      <c r="DS69" s="56"/>
      <c r="DT69" s="204"/>
      <c r="DU69" s="59">
        <f>IF(OR(DU29=0,EA15=0),0,ABS(1000*DW69/(SQRT(3)*DU29*EA15)))</f>
        <v>0</v>
      </c>
      <c r="DV69" s="60"/>
      <c r="DW69" s="56">
        <v>0</v>
      </c>
      <c r="DX69" s="56"/>
      <c r="DY69" s="56"/>
      <c r="DZ69" s="56">
        <v>0</v>
      </c>
      <c r="EA69" s="56"/>
      <c r="EB69" s="204"/>
      <c r="EC69" s="59">
        <f>IF(OR(EC29=0,EI15=0),0,ABS(1000*EE69/(SQRT(3)*EC29*EI15)))</f>
        <v>0</v>
      </c>
      <c r="ED69" s="60"/>
      <c r="EE69" s="56">
        <v>0</v>
      </c>
      <c r="EF69" s="56"/>
      <c r="EG69" s="56"/>
      <c r="EH69" s="56">
        <v>0</v>
      </c>
      <c r="EI69" s="56"/>
      <c r="EJ69" s="204"/>
      <c r="EK69" s="59">
        <f>IF(OR(EK29=0,EQ15=0),0,ABS(1000*EM69/(SQRT(3)*EK29*EQ15)))</f>
        <v>0</v>
      </c>
      <c r="EL69" s="60"/>
      <c r="EM69" s="56">
        <v>0</v>
      </c>
      <c r="EN69" s="56"/>
      <c r="EO69" s="56"/>
      <c r="EP69" s="56">
        <v>0</v>
      </c>
      <c r="EQ69" s="56"/>
      <c r="ER69" s="204"/>
      <c r="ES69" s="59">
        <f>IF(OR(ES29=0,EY15=0),0,ABS(1000*EU69/(SQRT(3)*ES29*EY15)))</f>
        <v>0</v>
      </c>
      <c r="ET69" s="60"/>
      <c r="EU69" s="56">
        <v>0</v>
      </c>
      <c r="EV69" s="56"/>
      <c r="EW69" s="56"/>
      <c r="EX69" s="56">
        <v>0</v>
      </c>
      <c r="EY69" s="56"/>
      <c r="EZ69" s="204"/>
      <c r="FA69" s="59">
        <f>IF(OR(FA29=0,FG15=0),0,ABS(1000*FC69/(SQRT(3)*FA29*FG15)))</f>
        <v>0</v>
      </c>
      <c r="FB69" s="60"/>
      <c r="FC69" s="56">
        <v>0</v>
      </c>
      <c r="FD69" s="56"/>
      <c r="FE69" s="56"/>
      <c r="FF69" s="56">
        <v>0</v>
      </c>
      <c r="FG69" s="56"/>
      <c r="FH69" s="204"/>
      <c r="FI69" s="59">
        <f>IF(OR(FI29=0,FO15=0),0,ABS(1000*FK69/(SQRT(3)*FI29*FO15)))</f>
        <v>0</v>
      </c>
      <c r="FJ69" s="60"/>
      <c r="FK69" s="56">
        <v>0</v>
      </c>
      <c r="FL69" s="56"/>
      <c r="FM69" s="56"/>
      <c r="FN69" s="56">
        <v>0</v>
      </c>
      <c r="FO69" s="56"/>
      <c r="FP69" s="204"/>
      <c r="FQ69" s="59">
        <f>IF(OR(FQ29=0,FW15=0),0,ABS(1000*FS69/(SQRT(3)*FQ29*FW15)))</f>
        <v>0</v>
      </c>
      <c r="FR69" s="60"/>
      <c r="FS69" s="56">
        <v>0</v>
      </c>
      <c r="FT69" s="56"/>
      <c r="FU69" s="56"/>
      <c r="FV69" s="56">
        <v>0</v>
      </c>
      <c r="FW69" s="56"/>
      <c r="FX69" s="204"/>
      <c r="FY69" s="59">
        <f>IF(OR(FY29=0,GE15=0),0,ABS(1000*GA69/(SQRT(3)*FY29*GE15)))</f>
        <v>0</v>
      </c>
      <c r="FZ69" s="60"/>
      <c r="GA69" s="56">
        <v>0</v>
      </c>
      <c r="GB69" s="56"/>
      <c r="GC69" s="56"/>
      <c r="GD69" s="56">
        <v>0</v>
      </c>
      <c r="GE69" s="56"/>
      <c r="GF69" s="204"/>
      <c r="GG69" s="59">
        <f>IF(OR(GG29=0,GM15=0),0,ABS(1000*GI69/(SQRT(3)*GG29*GM15)))</f>
        <v>0</v>
      </c>
      <c r="GH69" s="60"/>
      <c r="GI69" s="56">
        <v>0</v>
      </c>
      <c r="GJ69" s="56"/>
      <c r="GK69" s="56"/>
      <c r="GL69" s="56">
        <v>0</v>
      </c>
      <c r="GM69" s="56"/>
      <c r="GN69" s="204"/>
      <c r="GO69" s="59">
        <f>IF(OR(GO29=0,GU15=0),0,ABS(1000*GQ69/(SQRT(3)*GO29*GU15)))</f>
        <v>0</v>
      </c>
      <c r="GP69" s="60"/>
      <c r="GQ69" s="56">
        <v>0</v>
      </c>
      <c r="GR69" s="56"/>
      <c r="GS69" s="56"/>
      <c r="GT69" s="56">
        <v>0</v>
      </c>
      <c r="GU69" s="56"/>
      <c r="GV69" s="204"/>
    </row>
    <row r="70" spans="1:204" x14ac:dyDescent="0.2">
      <c r="A70" s="190" t="s">
        <v>160</v>
      </c>
      <c r="B70" s="191"/>
      <c r="C70" s="191"/>
      <c r="D70" s="191"/>
      <c r="E70" s="17"/>
      <c r="F70" s="17"/>
      <c r="G70" s="17"/>
      <c r="H70" s="17"/>
      <c r="I70" s="17"/>
      <c r="J70" s="17"/>
      <c r="K70" s="17"/>
      <c r="L70" s="20"/>
      <c r="M70" s="202" t="s">
        <v>48</v>
      </c>
      <c r="N70" s="203"/>
      <c r="O70" s="194">
        <v>0</v>
      </c>
      <c r="P70" s="194"/>
      <c r="Q70" s="194"/>
      <c r="R70" s="194">
        <v>0</v>
      </c>
      <c r="S70" s="194"/>
      <c r="T70" s="195"/>
      <c r="U70" s="202" t="s">
        <v>48</v>
      </c>
      <c r="V70" s="203"/>
      <c r="W70" s="194">
        <v>0</v>
      </c>
      <c r="X70" s="194"/>
      <c r="Y70" s="194"/>
      <c r="Z70" s="194">
        <v>0</v>
      </c>
      <c r="AA70" s="194"/>
      <c r="AB70" s="195"/>
      <c r="AC70" s="202" t="s">
        <v>48</v>
      </c>
      <c r="AD70" s="203"/>
      <c r="AE70" s="194">
        <v>0</v>
      </c>
      <c r="AF70" s="194"/>
      <c r="AG70" s="194"/>
      <c r="AH70" s="194">
        <v>0</v>
      </c>
      <c r="AI70" s="194"/>
      <c r="AJ70" s="195"/>
      <c r="AK70" s="202" t="s">
        <v>48</v>
      </c>
      <c r="AL70" s="203"/>
      <c r="AM70" s="194">
        <v>0</v>
      </c>
      <c r="AN70" s="194"/>
      <c r="AO70" s="194"/>
      <c r="AP70" s="194">
        <v>0</v>
      </c>
      <c r="AQ70" s="194"/>
      <c r="AR70" s="195"/>
      <c r="AS70" s="202" t="s">
        <v>48</v>
      </c>
      <c r="AT70" s="203"/>
      <c r="AU70" s="194">
        <v>0</v>
      </c>
      <c r="AV70" s="194"/>
      <c r="AW70" s="194"/>
      <c r="AX70" s="194">
        <v>0</v>
      </c>
      <c r="AY70" s="194"/>
      <c r="AZ70" s="195"/>
      <c r="BA70" s="202" t="s">
        <v>48</v>
      </c>
      <c r="BB70" s="203"/>
      <c r="BC70" s="194">
        <v>0</v>
      </c>
      <c r="BD70" s="194"/>
      <c r="BE70" s="194"/>
      <c r="BF70" s="194">
        <v>0</v>
      </c>
      <c r="BG70" s="194"/>
      <c r="BH70" s="195"/>
      <c r="BI70" s="202" t="s">
        <v>48</v>
      </c>
      <c r="BJ70" s="203"/>
      <c r="BK70" s="194">
        <v>0</v>
      </c>
      <c r="BL70" s="194"/>
      <c r="BM70" s="194"/>
      <c r="BN70" s="194">
        <v>0</v>
      </c>
      <c r="BO70" s="194"/>
      <c r="BP70" s="195"/>
      <c r="BQ70" s="202" t="s">
        <v>48</v>
      </c>
      <c r="BR70" s="203"/>
      <c r="BS70" s="194">
        <v>0</v>
      </c>
      <c r="BT70" s="194"/>
      <c r="BU70" s="194"/>
      <c r="BV70" s="194">
        <v>0</v>
      </c>
      <c r="BW70" s="194"/>
      <c r="BX70" s="195"/>
      <c r="BY70" s="202" t="s">
        <v>48</v>
      </c>
      <c r="BZ70" s="203"/>
      <c r="CA70" s="194">
        <v>0</v>
      </c>
      <c r="CB70" s="194"/>
      <c r="CC70" s="194"/>
      <c r="CD70" s="194">
        <v>0</v>
      </c>
      <c r="CE70" s="194"/>
      <c r="CF70" s="195"/>
      <c r="CG70" s="202" t="s">
        <v>48</v>
      </c>
      <c r="CH70" s="203"/>
      <c r="CI70" s="194">
        <v>0</v>
      </c>
      <c r="CJ70" s="194"/>
      <c r="CK70" s="194"/>
      <c r="CL70" s="194">
        <v>0</v>
      </c>
      <c r="CM70" s="194"/>
      <c r="CN70" s="195"/>
      <c r="CO70" s="202" t="s">
        <v>48</v>
      </c>
      <c r="CP70" s="203"/>
      <c r="CQ70" s="194">
        <v>0</v>
      </c>
      <c r="CR70" s="194"/>
      <c r="CS70" s="194"/>
      <c r="CT70" s="194">
        <v>0</v>
      </c>
      <c r="CU70" s="194"/>
      <c r="CV70" s="195"/>
      <c r="CW70" s="202" t="s">
        <v>48</v>
      </c>
      <c r="CX70" s="203"/>
      <c r="CY70" s="194">
        <v>0</v>
      </c>
      <c r="CZ70" s="194"/>
      <c r="DA70" s="194"/>
      <c r="DB70" s="194">
        <v>0</v>
      </c>
      <c r="DC70" s="194"/>
      <c r="DD70" s="195"/>
      <c r="DE70" s="202" t="s">
        <v>48</v>
      </c>
      <c r="DF70" s="203"/>
      <c r="DG70" s="194">
        <v>0</v>
      </c>
      <c r="DH70" s="194"/>
      <c r="DI70" s="194"/>
      <c r="DJ70" s="194">
        <v>0</v>
      </c>
      <c r="DK70" s="194"/>
      <c r="DL70" s="195"/>
      <c r="DM70" s="202" t="s">
        <v>48</v>
      </c>
      <c r="DN70" s="203"/>
      <c r="DO70" s="194">
        <v>0</v>
      </c>
      <c r="DP70" s="194"/>
      <c r="DQ70" s="194"/>
      <c r="DR70" s="194">
        <v>0</v>
      </c>
      <c r="DS70" s="194"/>
      <c r="DT70" s="195"/>
      <c r="DU70" s="202" t="s">
        <v>48</v>
      </c>
      <c r="DV70" s="203"/>
      <c r="DW70" s="194">
        <v>0</v>
      </c>
      <c r="DX70" s="194"/>
      <c r="DY70" s="194"/>
      <c r="DZ70" s="194">
        <v>0</v>
      </c>
      <c r="EA70" s="194"/>
      <c r="EB70" s="195"/>
      <c r="EC70" s="202" t="s">
        <v>48</v>
      </c>
      <c r="ED70" s="203"/>
      <c r="EE70" s="194">
        <v>0</v>
      </c>
      <c r="EF70" s="194"/>
      <c r="EG70" s="194"/>
      <c r="EH70" s="194">
        <v>0</v>
      </c>
      <c r="EI70" s="194"/>
      <c r="EJ70" s="195"/>
      <c r="EK70" s="202" t="s">
        <v>48</v>
      </c>
      <c r="EL70" s="203"/>
      <c r="EM70" s="194">
        <v>0</v>
      </c>
      <c r="EN70" s="194"/>
      <c r="EO70" s="194"/>
      <c r="EP70" s="194">
        <v>0</v>
      </c>
      <c r="EQ70" s="194"/>
      <c r="ER70" s="195"/>
      <c r="ES70" s="202" t="s">
        <v>48</v>
      </c>
      <c r="ET70" s="203"/>
      <c r="EU70" s="194">
        <v>0</v>
      </c>
      <c r="EV70" s="194"/>
      <c r="EW70" s="194"/>
      <c r="EX70" s="194">
        <v>0</v>
      </c>
      <c r="EY70" s="194"/>
      <c r="EZ70" s="195"/>
      <c r="FA70" s="202" t="s">
        <v>48</v>
      </c>
      <c r="FB70" s="203"/>
      <c r="FC70" s="194">
        <v>0</v>
      </c>
      <c r="FD70" s="194"/>
      <c r="FE70" s="194"/>
      <c r="FF70" s="194">
        <v>0</v>
      </c>
      <c r="FG70" s="194"/>
      <c r="FH70" s="195"/>
      <c r="FI70" s="202" t="s">
        <v>48</v>
      </c>
      <c r="FJ70" s="203"/>
      <c r="FK70" s="194">
        <v>0</v>
      </c>
      <c r="FL70" s="194"/>
      <c r="FM70" s="194"/>
      <c r="FN70" s="194">
        <v>0</v>
      </c>
      <c r="FO70" s="194"/>
      <c r="FP70" s="195"/>
      <c r="FQ70" s="202" t="s">
        <v>48</v>
      </c>
      <c r="FR70" s="203"/>
      <c r="FS70" s="194">
        <v>0</v>
      </c>
      <c r="FT70" s="194"/>
      <c r="FU70" s="194"/>
      <c r="FV70" s="194">
        <v>0</v>
      </c>
      <c r="FW70" s="194"/>
      <c r="FX70" s="195"/>
      <c r="FY70" s="202" t="s">
        <v>48</v>
      </c>
      <c r="FZ70" s="203"/>
      <c r="GA70" s="194">
        <v>0</v>
      </c>
      <c r="GB70" s="194"/>
      <c r="GC70" s="194"/>
      <c r="GD70" s="194">
        <v>0</v>
      </c>
      <c r="GE70" s="194"/>
      <c r="GF70" s="195"/>
      <c r="GG70" s="202" t="s">
        <v>48</v>
      </c>
      <c r="GH70" s="203"/>
      <c r="GI70" s="194">
        <v>0</v>
      </c>
      <c r="GJ70" s="194"/>
      <c r="GK70" s="194"/>
      <c r="GL70" s="194">
        <v>0</v>
      </c>
      <c r="GM70" s="194"/>
      <c r="GN70" s="195"/>
      <c r="GO70" s="202" t="s">
        <v>48</v>
      </c>
      <c r="GP70" s="203"/>
      <c r="GQ70" s="194">
        <v>0</v>
      </c>
      <c r="GR70" s="194"/>
      <c r="GS70" s="194"/>
      <c r="GT70" s="194">
        <v>0</v>
      </c>
      <c r="GU70" s="194"/>
      <c r="GV70" s="195"/>
    </row>
    <row r="71" spans="1:204" x14ac:dyDescent="0.2">
      <c r="A71" s="190" t="s">
        <v>161</v>
      </c>
      <c r="B71" s="191"/>
      <c r="C71" s="191"/>
      <c r="D71" s="191"/>
      <c r="E71" s="17"/>
      <c r="F71" s="17"/>
      <c r="G71" s="17"/>
      <c r="H71" s="17"/>
      <c r="I71" s="17"/>
      <c r="J71" s="17"/>
      <c r="K71" s="17"/>
      <c r="L71" s="20"/>
      <c r="M71" s="202" t="s">
        <v>48</v>
      </c>
      <c r="N71" s="203"/>
      <c r="O71" s="194">
        <v>0</v>
      </c>
      <c r="P71" s="194"/>
      <c r="Q71" s="194"/>
      <c r="R71" s="194">
        <v>0</v>
      </c>
      <c r="S71" s="194"/>
      <c r="T71" s="195"/>
      <c r="U71" s="202" t="s">
        <v>48</v>
      </c>
      <c r="V71" s="203"/>
      <c r="W71" s="194">
        <v>0</v>
      </c>
      <c r="X71" s="194"/>
      <c r="Y71" s="194"/>
      <c r="Z71" s="194">
        <v>0</v>
      </c>
      <c r="AA71" s="194"/>
      <c r="AB71" s="195"/>
      <c r="AC71" s="202" t="s">
        <v>48</v>
      </c>
      <c r="AD71" s="203"/>
      <c r="AE71" s="194">
        <v>0</v>
      </c>
      <c r="AF71" s="194"/>
      <c r="AG71" s="194"/>
      <c r="AH71" s="194">
        <v>0</v>
      </c>
      <c r="AI71" s="194"/>
      <c r="AJ71" s="195"/>
      <c r="AK71" s="202" t="s">
        <v>48</v>
      </c>
      <c r="AL71" s="203"/>
      <c r="AM71" s="194">
        <v>0</v>
      </c>
      <c r="AN71" s="194"/>
      <c r="AO71" s="194"/>
      <c r="AP71" s="194">
        <v>0</v>
      </c>
      <c r="AQ71" s="194"/>
      <c r="AR71" s="195"/>
      <c r="AS71" s="202" t="s">
        <v>48</v>
      </c>
      <c r="AT71" s="203"/>
      <c r="AU71" s="194">
        <v>0</v>
      </c>
      <c r="AV71" s="194"/>
      <c r="AW71" s="194"/>
      <c r="AX71" s="194">
        <v>0</v>
      </c>
      <c r="AY71" s="194"/>
      <c r="AZ71" s="195"/>
      <c r="BA71" s="202" t="s">
        <v>48</v>
      </c>
      <c r="BB71" s="203"/>
      <c r="BC71" s="194">
        <v>0</v>
      </c>
      <c r="BD71" s="194"/>
      <c r="BE71" s="194"/>
      <c r="BF71" s="194">
        <v>0</v>
      </c>
      <c r="BG71" s="194"/>
      <c r="BH71" s="195"/>
      <c r="BI71" s="202" t="s">
        <v>48</v>
      </c>
      <c r="BJ71" s="203"/>
      <c r="BK71" s="194">
        <v>0</v>
      </c>
      <c r="BL71" s="194"/>
      <c r="BM71" s="194"/>
      <c r="BN71" s="194">
        <v>0</v>
      </c>
      <c r="BO71" s="194"/>
      <c r="BP71" s="195"/>
      <c r="BQ71" s="202" t="s">
        <v>48</v>
      </c>
      <c r="BR71" s="203"/>
      <c r="BS71" s="194">
        <v>0</v>
      </c>
      <c r="BT71" s="194"/>
      <c r="BU71" s="194"/>
      <c r="BV71" s="194">
        <v>0</v>
      </c>
      <c r="BW71" s="194"/>
      <c r="BX71" s="195"/>
      <c r="BY71" s="202" t="s">
        <v>48</v>
      </c>
      <c r="BZ71" s="203"/>
      <c r="CA71" s="194">
        <v>0</v>
      </c>
      <c r="CB71" s="194"/>
      <c r="CC71" s="194"/>
      <c r="CD71" s="194">
        <v>0</v>
      </c>
      <c r="CE71" s="194"/>
      <c r="CF71" s="195"/>
      <c r="CG71" s="202" t="s">
        <v>48</v>
      </c>
      <c r="CH71" s="203"/>
      <c r="CI71" s="194">
        <v>0</v>
      </c>
      <c r="CJ71" s="194"/>
      <c r="CK71" s="194"/>
      <c r="CL71" s="194">
        <v>0</v>
      </c>
      <c r="CM71" s="194"/>
      <c r="CN71" s="195"/>
      <c r="CO71" s="202" t="s">
        <v>48</v>
      </c>
      <c r="CP71" s="203"/>
      <c r="CQ71" s="194">
        <v>0</v>
      </c>
      <c r="CR71" s="194"/>
      <c r="CS71" s="194"/>
      <c r="CT71" s="194">
        <v>0</v>
      </c>
      <c r="CU71" s="194"/>
      <c r="CV71" s="195"/>
      <c r="CW71" s="202" t="s">
        <v>48</v>
      </c>
      <c r="CX71" s="203"/>
      <c r="CY71" s="194">
        <v>0</v>
      </c>
      <c r="CZ71" s="194"/>
      <c r="DA71" s="194"/>
      <c r="DB71" s="194">
        <v>0</v>
      </c>
      <c r="DC71" s="194"/>
      <c r="DD71" s="195"/>
      <c r="DE71" s="202" t="s">
        <v>48</v>
      </c>
      <c r="DF71" s="203"/>
      <c r="DG71" s="194">
        <v>0</v>
      </c>
      <c r="DH71" s="194"/>
      <c r="DI71" s="194"/>
      <c r="DJ71" s="194">
        <v>0</v>
      </c>
      <c r="DK71" s="194"/>
      <c r="DL71" s="195"/>
      <c r="DM71" s="202" t="s">
        <v>48</v>
      </c>
      <c r="DN71" s="203"/>
      <c r="DO71" s="194">
        <v>0</v>
      </c>
      <c r="DP71" s="194"/>
      <c r="DQ71" s="194"/>
      <c r="DR71" s="194">
        <v>0</v>
      </c>
      <c r="DS71" s="194"/>
      <c r="DT71" s="195"/>
      <c r="DU71" s="202" t="s">
        <v>48</v>
      </c>
      <c r="DV71" s="203"/>
      <c r="DW71" s="194">
        <v>0</v>
      </c>
      <c r="DX71" s="194"/>
      <c r="DY71" s="194"/>
      <c r="DZ71" s="194">
        <v>0</v>
      </c>
      <c r="EA71" s="194"/>
      <c r="EB71" s="195"/>
      <c r="EC71" s="202" t="s">
        <v>48</v>
      </c>
      <c r="ED71" s="203"/>
      <c r="EE71" s="194">
        <v>0</v>
      </c>
      <c r="EF71" s="194"/>
      <c r="EG71" s="194"/>
      <c r="EH71" s="194">
        <v>0</v>
      </c>
      <c r="EI71" s="194"/>
      <c r="EJ71" s="195"/>
      <c r="EK71" s="202" t="s">
        <v>48</v>
      </c>
      <c r="EL71" s="203"/>
      <c r="EM71" s="194">
        <v>0</v>
      </c>
      <c r="EN71" s="194"/>
      <c r="EO71" s="194"/>
      <c r="EP71" s="194">
        <v>0</v>
      </c>
      <c r="EQ71" s="194"/>
      <c r="ER71" s="195"/>
      <c r="ES71" s="202" t="s">
        <v>48</v>
      </c>
      <c r="ET71" s="203"/>
      <c r="EU71" s="194">
        <v>0</v>
      </c>
      <c r="EV71" s="194"/>
      <c r="EW71" s="194"/>
      <c r="EX71" s="194">
        <v>0</v>
      </c>
      <c r="EY71" s="194"/>
      <c r="EZ71" s="195"/>
      <c r="FA71" s="202" t="s">
        <v>48</v>
      </c>
      <c r="FB71" s="203"/>
      <c r="FC71" s="194">
        <v>0</v>
      </c>
      <c r="FD71" s="194"/>
      <c r="FE71" s="194"/>
      <c r="FF71" s="194">
        <v>0</v>
      </c>
      <c r="FG71" s="194"/>
      <c r="FH71" s="195"/>
      <c r="FI71" s="202" t="s">
        <v>48</v>
      </c>
      <c r="FJ71" s="203"/>
      <c r="FK71" s="194">
        <v>0</v>
      </c>
      <c r="FL71" s="194"/>
      <c r="FM71" s="194"/>
      <c r="FN71" s="194">
        <v>0</v>
      </c>
      <c r="FO71" s="194"/>
      <c r="FP71" s="195"/>
      <c r="FQ71" s="202" t="s">
        <v>48</v>
      </c>
      <c r="FR71" s="203"/>
      <c r="FS71" s="194">
        <v>0</v>
      </c>
      <c r="FT71" s="194"/>
      <c r="FU71" s="194"/>
      <c r="FV71" s="194">
        <v>0</v>
      </c>
      <c r="FW71" s="194"/>
      <c r="FX71" s="195"/>
      <c r="FY71" s="202" t="s">
        <v>48</v>
      </c>
      <c r="FZ71" s="203"/>
      <c r="GA71" s="194">
        <v>0</v>
      </c>
      <c r="GB71" s="194"/>
      <c r="GC71" s="194"/>
      <c r="GD71" s="194">
        <v>0</v>
      </c>
      <c r="GE71" s="194"/>
      <c r="GF71" s="195"/>
      <c r="GG71" s="202" t="s">
        <v>48</v>
      </c>
      <c r="GH71" s="203"/>
      <c r="GI71" s="194">
        <v>0</v>
      </c>
      <c r="GJ71" s="194"/>
      <c r="GK71" s="194"/>
      <c r="GL71" s="194">
        <v>0</v>
      </c>
      <c r="GM71" s="194"/>
      <c r="GN71" s="195"/>
      <c r="GO71" s="202" t="s">
        <v>48</v>
      </c>
      <c r="GP71" s="203"/>
      <c r="GQ71" s="194">
        <v>0</v>
      </c>
      <c r="GR71" s="194"/>
      <c r="GS71" s="194"/>
      <c r="GT71" s="194">
        <v>0</v>
      </c>
      <c r="GU71" s="194"/>
      <c r="GV71" s="195"/>
    </row>
    <row r="72" spans="1:204" ht="13.5" thickBot="1" x14ac:dyDescent="0.25">
      <c r="A72" s="209" t="s">
        <v>114</v>
      </c>
      <c r="B72" s="210"/>
      <c r="C72" s="210"/>
      <c r="D72" s="210"/>
      <c r="E72" s="211"/>
      <c r="F72" s="211"/>
      <c r="G72" s="211"/>
      <c r="H72" s="211"/>
      <c r="I72" s="211"/>
      <c r="J72" s="211"/>
      <c r="K72" s="211"/>
      <c r="L72" s="212"/>
      <c r="M72" s="207"/>
      <c r="N72" s="208"/>
      <c r="O72" s="205">
        <f>SUM(O60:Q71)</f>
        <v>2.9999846592545509E-3</v>
      </c>
      <c r="P72" s="205"/>
      <c r="Q72" s="205"/>
      <c r="R72" s="205">
        <f>SUM(R60:T71)</f>
        <v>-4.8000000417232513E-2</v>
      </c>
      <c r="S72" s="205"/>
      <c r="T72" s="206"/>
      <c r="U72" s="207"/>
      <c r="V72" s="208"/>
      <c r="W72" s="205">
        <f>SUM(W60:Y71)</f>
        <v>-5.0000017508864403E-3</v>
      </c>
      <c r="X72" s="205"/>
      <c r="Y72" s="205"/>
      <c r="Z72" s="205">
        <f>SUM(Z60:AB71)</f>
        <v>-5.8000000193715096E-2</v>
      </c>
      <c r="AA72" s="205"/>
      <c r="AB72" s="206"/>
      <c r="AC72" s="207"/>
      <c r="AD72" s="208"/>
      <c r="AE72" s="205">
        <f>SUM(AE60:AG71)</f>
        <v>2.9999846592545509E-3</v>
      </c>
      <c r="AF72" s="205"/>
      <c r="AG72" s="205"/>
      <c r="AH72" s="205">
        <f>SUM(AH60:AJ71)</f>
        <v>-4.6999999089166522E-2</v>
      </c>
      <c r="AI72" s="205"/>
      <c r="AJ72" s="206"/>
      <c r="AK72" s="207"/>
      <c r="AL72" s="208"/>
      <c r="AM72" s="205">
        <f>SUM(AM60:AO71)</f>
        <v>2.9999846592545509E-3</v>
      </c>
      <c r="AN72" s="205"/>
      <c r="AO72" s="205"/>
      <c r="AP72" s="205">
        <f>SUM(AP60:AR71)</f>
        <v>-4.999999888241291E-2</v>
      </c>
      <c r="AQ72" s="205"/>
      <c r="AR72" s="206"/>
      <c r="AS72" s="207"/>
      <c r="AT72" s="208"/>
      <c r="AU72" s="205">
        <f>SUM(AU60:AW71)</f>
        <v>-9.0000014752149582E-3</v>
      </c>
      <c r="AV72" s="205"/>
      <c r="AW72" s="205"/>
      <c r="AX72" s="205">
        <f>SUM(AX60:AZ71)</f>
        <v>-5.5000000400468707E-2</v>
      </c>
      <c r="AY72" s="205"/>
      <c r="AZ72" s="206"/>
      <c r="BA72" s="207"/>
      <c r="BB72" s="208"/>
      <c r="BC72" s="205">
        <f>SUM(BC60:BE71)</f>
        <v>2.9999846592545509E-3</v>
      </c>
      <c r="BD72" s="205"/>
      <c r="BE72" s="205"/>
      <c r="BF72" s="205">
        <f>SUM(BF60:BH71)</f>
        <v>-2.6000009849667549E-2</v>
      </c>
      <c r="BG72" s="205"/>
      <c r="BH72" s="206"/>
      <c r="BI72" s="207"/>
      <c r="BJ72" s="208"/>
      <c r="BK72" s="205">
        <f>SUM(BK60:BM71)</f>
        <v>2.000018022954464E-3</v>
      </c>
      <c r="BL72" s="205"/>
      <c r="BM72" s="205"/>
      <c r="BN72" s="205">
        <f>SUM(BN60:BP71)</f>
        <v>-3.600001148879528E-2</v>
      </c>
      <c r="BO72" s="205"/>
      <c r="BP72" s="206"/>
      <c r="BQ72" s="207"/>
      <c r="BR72" s="208"/>
      <c r="BS72" s="205">
        <f>SUM(BS60:BU71)</f>
        <v>3.7252902984619141E-9</v>
      </c>
      <c r="BT72" s="205"/>
      <c r="BU72" s="205"/>
      <c r="BV72" s="205">
        <f>SUM(BV60:BX71)</f>
        <v>-4.3000009842216969E-2</v>
      </c>
      <c r="BW72" s="205"/>
      <c r="BX72" s="206"/>
      <c r="BY72" s="207"/>
      <c r="BZ72" s="208"/>
      <c r="CA72" s="205">
        <f>SUM(CA60:CC71)</f>
        <v>6.9999918341636658E-3</v>
      </c>
      <c r="CB72" s="205"/>
      <c r="CC72" s="205"/>
      <c r="CD72" s="205">
        <f>SUM(CD60:CF71)</f>
        <v>-5.4999998770654202E-2</v>
      </c>
      <c r="CE72" s="205"/>
      <c r="CF72" s="206"/>
      <c r="CG72" s="207"/>
      <c r="CH72" s="208"/>
      <c r="CI72" s="205">
        <f>SUM(CI60:CK71)</f>
        <v>-7.0000076666474342E-3</v>
      </c>
      <c r="CJ72" s="205"/>
      <c r="CK72" s="205"/>
      <c r="CL72" s="205">
        <f>SUM(CL60:CN71)</f>
        <v>-6.2000011093914509E-2</v>
      </c>
      <c r="CM72" s="205"/>
      <c r="CN72" s="206"/>
      <c r="CO72" s="207"/>
      <c r="CP72" s="208"/>
      <c r="CQ72" s="205">
        <f>SUM(CQ60:CS71)</f>
        <v>1.4999993145465851E-2</v>
      </c>
      <c r="CR72" s="205"/>
      <c r="CS72" s="205"/>
      <c r="CT72" s="205">
        <f>SUM(CT60:CV71)</f>
        <v>-4.1000009514391422E-2</v>
      </c>
      <c r="CU72" s="205"/>
      <c r="CV72" s="206"/>
      <c r="CW72" s="207"/>
      <c r="CX72" s="208"/>
      <c r="CY72" s="205">
        <f>SUM(CY60:DA71)</f>
        <v>-1.9999966025352478E-3</v>
      </c>
      <c r="CZ72" s="205"/>
      <c r="DA72" s="205"/>
      <c r="DB72" s="205">
        <f>SUM(DB60:DD71)</f>
        <v>-3.100000973790884E-2</v>
      </c>
      <c r="DC72" s="205"/>
      <c r="DD72" s="206"/>
      <c r="DE72" s="207"/>
      <c r="DF72" s="208"/>
      <c r="DG72" s="205">
        <f>SUM(DG60:DI71)</f>
        <v>-7.9999957233667374E-3</v>
      </c>
      <c r="DH72" s="205"/>
      <c r="DI72" s="205"/>
      <c r="DJ72" s="205">
        <f>SUM(DJ60:DL71)</f>
        <v>-3.3000010065734386E-2</v>
      </c>
      <c r="DK72" s="205"/>
      <c r="DL72" s="206"/>
      <c r="DM72" s="207"/>
      <c r="DN72" s="208"/>
      <c r="DO72" s="205">
        <f>SUM(DO60:DQ71)</f>
        <v>-1.299999188631773E-2</v>
      </c>
      <c r="DP72" s="205"/>
      <c r="DQ72" s="205"/>
      <c r="DR72" s="205">
        <f>SUM(DR60:DT71)</f>
        <v>-3.9000009186565876E-2</v>
      </c>
      <c r="DS72" s="205"/>
      <c r="DT72" s="206"/>
      <c r="DU72" s="207"/>
      <c r="DV72" s="208"/>
      <c r="DW72" s="205">
        <f>SUM(DW60:DY71)</f>
        <v>-6.9999955594539642E-3</v>
      </c>
      <c r="DX72" s="205"/>
      <c r="DY72" s="205"/>
      <c r="DZ72" s="205">
        <f>SUM(DZ60:EB71)</f>
        <v>-4.300000611692667E-2</v>
      </c>
      <c r="EA72" s="205"/>
      <c r="EB72" s="206"/>
      <c r="EC72" s="207"/>
      <c r="ED72" s="208"/>
      <c r="EE72" s="205">
        <f>SUM(EE60:EG71)</f>
        <v>-4.9999961629509926E-3</v>
      </c>
      <c r="EF72" s="205"/>
      <c r="EG72" s="205"/>
      <c r="EH72" s="205">
        <f>SUM(EH60:EJ71)</f>
        <v>-3.6000009626150131E-2</v>
      </c>
      <c r="EI72" s="205"/>
      <c r="EJ72" s="206"/>
      <c r="EK72" s="207"/>
      <c r="EL72" s="208"/>
      <c r="EM72" s="205">
        <f>SUM(EM60:EO71)</f>
        <v>-1.7000015825033188E-2</v>
      </c>
      <c r="EN72" s="205"/>
      <c r="EO72" s="205"/>
      <c r="EP72" s="205">
        <f>SUM(EP60:ER71)</f>
        <v>-3.6000009626150131E-2</v>
      </c>
      <c r="EQ72" s="205"/>
      <c r="ER72" s="206"/>
      <c r="ES72" s="207"/>
      <c r="ET72" s="208"/>
      <c r="EU72" s="205">
        <f>SUM(EU60:EW71)</f>
        <v>6.9999843835830688E-3</v>
      </c>
      <c r="EV72" s="205"/>
      <c r="EW72" s="205"/>
      <c r="EX72" s="205">
        <f>SUM(EX60:EZ71)</f>
        <v>-4.4999998994171619E-2</v>
      </c>
      <c r="EY72" s="205"/>
      <c r="EZ72" s="206"/>
      <c r="FA72" s="207"/>
      <c r="FB72" s="208"/>
      <c r="FC72" s="205">
        <f>SUM(FC60:FE71)</f>
        <v>-2.0000152289867401E-3</v>
      </c>
      <c r="FD72" s="205"/>
      <c r="FE72" s="205"/>
      <c r="FF72" s="205">
        <f>SUM(FF60:FH71)</f>
        <v>-4.999999888241291E-2</v>
      </c>
      <c r="FG72" s="205"/>
      <c r="FH72" s="206"/>
      <c r="FI72" s="207"/>
      <c r="FJ72" s="208"/>
      <c r="FK72" s="205">
        <f>SUM(FK60:FM71)</f>
        <v>4.9999849870800972E-3</v>
      </c>
      <c r="FL72" s="205"/>
      <c r="FM72" s="205"/>
      <c r="FN72" s="205">
        <f>SUM(FN60:FP71)</f>
        <v>-5.8000000193715096E-2</v>
      </c>
      <c r="FO72" s="205"/>
      <c r="FP72" s="206"/>
      <c r="FQ72" s="207"/>
      <c r="FR72" s="208"/>
      <c r="FS72" s="205">
        <f>SUM(FS60:FU71)</f>
        <v>-5.0000017508864403E-3</v>
      </c>
      <c r="FT72" s="205"/>
      <c r="FU72" s="205"/>
      <c r="FV72" s="205">
        <f>SUM(FV60:FX71)</f>
        <v>-3.4000011160969734E-2</v>
      </c>
      <c r="FW72" s="205"/>
      <c r="FX72" s="206"/>
      <c r="FY72" s="207"/>
      <c r="FZ72" s="208"/>
      <c r="GA72" s="205">
        <f>SUM(GA60:GC71)</f>
        <v>8.9999986812472343E-3</v>
      </c>
      <c r="GB72" s="205"/>
      <c r="GC72" s="205"/>
      <c r="GD72" s="205">
        <f>SUM(GD60:GF71)</f>
        <v>-3.599999938160181E-2</v>
      </c>
      <c r="GE72" s="205"/>
      <c r="GF72" s="206"/>
      <c r="GG72" s="207"/>
      <c r="GH72" s="208"/>
      <c r="GI72" s="205">
        <f>SUM(GI60:GK71)</f>
        <v>-1.0000000707805157E-2</v>
      </c>
      <c r="GJ72" s="205"/>
      <c r="GK72" s="205"/>
      <c r="GL72" s="205">
        <f>SUM(GL60:GN71)</f>
        <v>-6.0000000521540642E-2</v>
      </c>
      <c r="GM72" s="205"/>
      <c r="GN72" s="206"/>
      <c r="GO72" s="207"/>
      <c r="GP72" s="208"/>
      <c r="GQ72" s="205">
        <f>SUM(GQ60:GS71)</f>
        <v>1.9000017084181309E-2</v>
      </c>
      <c r="GR72" s="205"/>
      <c r="GS72" s="205"/>
      <c r="GT72" s="205">
        <f>SUM(GT60:GV71)</f>
        <v>-4.6999999089166522E-2</v>
      </c>
      <c r="GU72" s="205"/>
      <c r="GV72" s="206"/>
    </row>
    <row r="73" spans="1:204" ht="13.5" thickBot="1" x14ac:dyDescent="0.25">
      <c r="A73" s="217" t="s">
        <v>129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9"/>
      <c r="M73" s="215"/>
      <c r="N73" s="216"/>
      <c r="O73" s="213">
        <f>SUM(O43:Q57)+SUM(O60:Q71)</f>
        <v>7.9999836161732674E-3</v>
      </c>
      <c r="P73" s="213"/>
      <c r="Q73" s="213"/>
      <c r="R73" s="213">
        <f>SUM(R43:T57)+SUM(R60:T71)</f>
        <v>-7.2999998927116394E-2</v>
      </c>
      <c r="S73" s="213"/>
      <c r="T73" s="214"/>
      <c r="U73" s="215"/>
      <c r="V73" s="216"/>
      <c r="W73" s="213">
        <f>SUM(W43:Y57)+SUM(W60:Y71)</f>
        <v>-7.0000030100345612E-3</v>
      </c>
      <c r="X73" s="213"/>
      <c r="Y73" s="213"/>
      <c r="Z73" s="213">
        <f>SUM(Z43:AB57)+SUM(Z60:AB71)</f>
        <v>-0.10500000603497028</v>
      </c>
      <c r="AA73" s="213"/>
      <c r="AB73" s="214"/>
      <c r="AC73" s="215"/>
      <c r="AD73" s="216"/>
      <c r="AE73" s="213">
        <f>SUM(AE43:AG57)+SUM(AE60:AG71)</f>
        <v>5.4999804124236107E-3</v>
      </c>
      <c r="AF73" s="213"/>
      <c r="AG73" s="213"/>
      <c r="AH73" s="213">
        <f>SUM(AH43:AJ57)+SUM(AH60:AJ71)</f>
        <v>-9.6000001532956958E-2</v>
      </c>
      <c r="AI73" s="213"/>
      <c r="AJ73" s="214"/>
      <c r="AK73" s="215"/>
      <c r="AL73" s="216"/>
      <c r="AM73" s="213">
        <f>SUM(AM43:AO57)+SUM(AM60:AO71)</f>
        <v>1.199998427182436E-2</v>
      </c>
      <c r="AN73" s="213"/>
      <c r="AO73" s="213"/>
      <c r="AP73" s="213">
        <f>SUM(AP43:AR57)+SUM(AP60:AR71)</f>
        <v>-9.70000009983778E-2</v>
      </c>
      <c r="AQ73" s="213"/>
      <c r="AR73" s="214"/>
      <c r="AS73" s="215"/>
      <c r="AT73" s="216"/>
      <c r="AU73" s="213">
        <f>SUM(AU43:AW57)+SUM(AU60:AW71)</f>
        <v>-1.600000262260437E-2</v>
      </c>
      <c r="AV73" s="213"/>
      <c r="AW73" s="213"/>
      <c r="AX73" s="213">
        <f>SUM(AX43:AZ57)+SUM(AX60:AZ71)</f>
        <v>-0.11400000448338687</v>
      </c>
      <c r="AY73" s="213"/>
      <c r="AZ73" s="214"/>
      <c r="BA73" s="215"/>
      <c r="BB73" s="216"/>
      <c r="BC73" s="213">
        <f>SUM(BC43:BE57)+SUM(BC60:BE71)</f>
        <v>1.4999988721683621E-2</v>
      </c>
      <c r="BD73" s="213"/>
      <c r="BE73" s="213"/>
      <c r="BF73" s="213">
        <f>SUM(BF43:BH57)+SUM(BF60:BH71)</f>
        <v>-7.8000014647841454E-2</v>
      </c>
      <c r="BG73" s="213"/>
      <c r="BH73" s="214"/>
      <c r="BI73" s="215"/>
      <c r="BJ73" s="216"/>
      <c r="BK73" s="213">
        <f>SUM(BK43:BM57)+SUM(BK60:BM71)</f>
        <v>-1.9999823998659849E-3</v>
      </c>
      <c r="BL73" s="213"/>
      <c r="BM73" s="213"/>
      <c r="BN73" s="213">
        <f>SUM(BN43:BP57)+SUM(BN60:BP71)</f>
        <v>-7.000000961124897E-2</v>
      </c>
      <c r="BO73" s="213"/>
      <c r="BP73" s="214"/>
      <c r="BQ73" s="215"/>
      <c r="BR73" s="216"/>
      <c r="BS73" s="213">
        <f>SUM(BS43:BU57)+SUM(BS60:BU71)</f>
        <v>1.5000006416812539E-2</v>
      </c>
      <c r="BT73" s="213"/>
      <c r="BU73" s="213"/>
      <c r="BV73" s="213">
        <f>SUM(BV43:BX57)+SUM(BV60:BX71)</f>
        <v>-9.7000014968216419E-2</v>
      </c>
      <c r="BW73" s="213"/>
      <c r="BX73" s="214"/>
      <c r="BY73" s="215"/>
      <c r="BZ73" s="216"/>
      <c r="CA73" s="213">
        <f>SUM(CA43:CC57)+SUM(CA60:CC71)</f>
        <v>-5.0000061746686697E-3</v>
      </c>
      <c r="CB73" s="213"/>
      <c r="CC73" s="213"/>
      <c r="CD73" s="213">
        <f>SUM(CD43:CF57)+SUM(CD60:CF71)</f>
        <v>-0.10100000072270632</v>
      </c>
      <c r="CE73" s="213"/>
      <c r="CF73" s="214"/>
      <c r="CG73" s="215"/>
      <c r="CH73" s="216"/>
      <c r="CI73" s="213">
        <f>SUM(CI43:CK57)+SUM(CI60:CK71)</f>
        <v>5.9999965596944094E-3</v>
      </c>
      <c r="CJ73" s="213"/>
      <c r="CK73" s="213"/>
      <c r="CL73" s="213">
        <f>SUM(CL43:CN57)+SUM(CL60:CN71)</f>
        <v>-9.2000011121854186E-2</v>
      </c>
      <c r="CM73" s="213"/>
      <c r="CN73" s="214"/>
      <c r="CO73" s="215"/>
      <c r="CP73" s="216"/>
      <c r="CQ73" s="213">
        <f>SUM(CQ43:CS57)+SUM(CQ60:CS71)</f>
        <v>2.2999990731477737E-2</v>
      </c>
      <c r="CR73" s="213"/>
      <c r="CS73" s="213"/>
      <c r="CT73" s="213">
        <f>SUM(CT43:CV57)+SUM(CT60:CV71)</f>
        <v>-7.1000008843839169E-2</v>
      </c>
      <c r="CU73" s="213"/>
      <c r="CV73" s="214"/>
      <c r="CW73" s="215"/>
      <c r="CX73" s="216"/>
      <c r="CY73" s="213">
        <f>SUM(CY43:DA57)+SUM(CY60:DA71)</f>
        <v>-3.0000002589076757E-3</v>
      </c>
      <c r="CZ73" s="213"/>
      <c r="DA73" s="213"/>
      <c r="DB73" s="213">
        <f>SUM(DB43:DD57)+SUM(DB60:DD71)</f>
        <v>-8.0000014044344425E-2</v>
      </c>
      <c r="DC73" s="213"/>
      <c r="DD73" s="214"/>
      <c r="DE73" s="215"/>
      <c r="DF73" s="216"/>
      <c r="DG73" s="213">
        <f>SUM(DG43:DI57)+SUM(DG60:DI71)</f>
        <v>4.0000006556510925E-3</v>
      </c>
      <c r="DH73" s="213"/>
      <c r="DI73" s="213"/>
      <c r="DJ73" s="213">
        <f>SUM(DJ43:DL57)+SUM(DJ60:DL71)</f>
        <v>-9.0000013820827007E-2</v>
      </c>
      <c r="DK73" s="213"/>
      <c r="DL73" s="214"/>
      <c r="DM73" s="215"/>
      <c r="DN73" s="216"/>
      <c r="DO73" s="213">
        <f>SUM(DO43:DQ57)+SUM(DO60:DQ71)</f>
        <v>-4.9999959301203489E-3</v>
      </c>
      <c r="DP73" s="213"/>
      <c r="DQ73" s="213"/>
      <c r="DR73" s="213">
        <f>SUM(DR43:DT57)+SUM(DR60:DT71)</f>
        <v>-0.10200001392513514</v>
      </c>
      <c r="DS73" s="213"/>
      <c r="DT73" s="214"/>
      <c r="DU73" s="215"/>
      <c r="DV73" s="216"/>
      <c r="DW73" s="213">
        <f>SUM(DW43:DY57)+SUM(DW60:DY71)</f>
        <v>3.9999987930059433E-3</v>
      </c>
      <c r="DX73" s="213"/>
      <c r="DY73" s="213"/>
      <c r="DZ73" s="213">
        <f>SUM(DZ43:EB57)+SUM(DZ60:EB71)</f>
        <v>-9.7000010078772902E-2</v>
      </c>
      <c r="EA73" s="213"/>
      <c r="EB73" s="214"/>
      <c r="EC73" s="215"/>
      <c r="ED73" s="216"/>
      <c r="EE73" s="213">
        <f>SUM(EE43:EG57)+SUM(EE60:EG71)</f>
        <v>1.4999998034909368E-2</v>
      </c>
      <c r="EF73" s="213"/>
      <c r="EG73" s="213"/>
      <c r="EH73" s="213">
        <f>SUM(EH43:EJ57)+SUM(EH60:EJ71)</f>
        <v>-8.3000015467405319E-2</v>
      </c>
      <c r="EI73" s="213"/>
      <c r="EJ73" s="214"/>
      <c r="EK73" s="215"/>
      <c r="EL73" s="216"/>
      <c r="EM73" s="213">
        <f>SUM(EM43:EO57)+SUM(EM60:EO71)</f>
        <v>1.1999793350696564E-3</v>
      </c>
      <c r="EN73" s="213"/>
      <c r="EO73" s="213"/>
      <c r="EP73" s="213">
        <f>SUM(EP43:ER57)+SUM(EP60:ER71)</f>
        <v>-5.1000012084841728E-2</v>
      </c>
      <c r="EQ73" s="213"/>
      <c r="ER73" s="214"/>
      <c r="ES73" s="215"/>
      <c r="ET73" s="216"/>
      <c r="EU73" s="213">
        <f>SUM(EU43:EW57)+SUM(EU60:EW71)</f>
        <v>4.999982425943017E-3</v>
      </c>
      <c r="EV73" s="213"/>
      <c r="EW73" s="213"/>
      <c r="EX73" s="213">
        <f>SUM(EX43:EZ57)+SUM(EX60:EZ71)</f>
        <v>-7.3999999556690454E-2</v>
      </c>
      <c r="EY73" s="213"/>
      <c r="EZ73" s="214"/>
      <c r="FA73" s="215"/>
      <c r="FB73" s="216"/>
      <c r="FC73" s="213">
        <f>SUM(FC43:FE57)+SUM(FC60:FE71)</f>
        <v>8.9999809861183167E-3</v>
      </c>
      <c r="FD73" s="213"/>
      <c r="FE73" s="213"/>
      <c r="FF73" s="213">
        <f>SUM(FF43:FH57)+SUM(FF60:FH71)</f>
        <v>-9.0500004822388291E-2</v>
      </c>
      <c r="FG73" s="213"/>
      <c r="FH73" s="214"/>
      <c r="FI73" s="215"/>
      <c r="FJ73" s="216"/>
      <c r="FK73" s="213">
        <f>SUM(FK43:FM57)+SUM(FK60:FM71)</f>
        <v>3.0999991344287992E-2</v>
      </c>
      <c r="FL73" s="213"/>
      <c r="FM73" s="213"/>
      <c r="FN73" s="213">
        <f>SUM(FN43:FP57)+SUM(FN60:FP71)</f>
        <v>-8.9000007836148143E-2</v>
      </c>
      <c r="FO73" s="213"/>
      <c r="FP73" s="214"/>
      <c r="FQ73" s="215"/>
      <c r="FR73" s="216"/>
      <c r="FS73" s="213">
        <f>SUM(FS43:FU57)+SUM(FS60:FU71)</f>
        <v>-9.0000021737068892E-3</v>
      </c>
      <c r="FT73" s="213"/>
      <c r="FU73" s="213"/>
      <c r="FV73" s="213">
        <f>SUM(FV43:FX57)+SUM(FV60:FX71)</f>
        <v>-8.6000015959143639E-2</v>
      </c>
      <c r="FW73" s="213"/>
      <c r="FX73" s="214"/>
      <c r="FY73" s="215"/>
      <c r="FZ73" s="216"/>
      <c r="GA73" s="213">
        <f>SUM(GA43:GC57)+SUM(GA60:GC71)</f>
        <v>9.0000063646584749E-3</v>
      </c>
      <c r="GB73" s="213"/>
      <c r="GC73" s="213"/>
      <c r="GD73" s="213">
        <f>SUM(GD43:GF57)+SUM(GD60:GF71)</f>
        <v>-8.1000003730878234E-2</v>
      </c>
      <c r="GE73" s="213"/>
      <c r="GF73" s="214"/>
      <c r="GG73" s="215"/>
      <c r="GH73" s="216"/>
      <c r="GI73" s="213">
        <f>SUM(GI43:GK57)+SUM(GI60:GK71)</f>
        <v>-4.9999977927654982E-3</v>
      </c>
      <c r="GJ73" s="213"/>
      <c r="GK73" s="213"/>
      <c r="GL73" s="213">
        <f>SUM(GL43:GN57)+SUM(GL60:GN71)</f>
        <v>-8.6000003619119525E-2</v>
      </c>
      <c r="GM73" s="213"/>
      <c r="GN73" s="214"/>
      <c r="GO73" s="215"/>
      <c r="GP73" s="216"/>
      <c r="GQ73" s="213">
        <f>SUM(GQ43:GS57)+SUM(GQ60:GS71)</f>
        <v>1.2000015936791897E-2</v>
      </c>
      <c r="GR73" s="213"/>
      <c r="GS73" s="213"/>
      <c r="GT73" s="213">
        <f>SUM(GT43:GV57)+SUM(GT60:GV71)</f>
        <v>-8.3000004524365067E-2</v>
      </c>
      <c r="GU73" s="213"/>
      <c r="GV73" s="214"/>
    </row>
    <row r="74" spans="1:204" ht="13.5" thickBot="1" x14ac:dyDescent="0.2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</row>
    <row r="75" spans="1:204" ht="13.5" thickBot="1" x14ac:dyDescent="0.25">
      <c r="A75" s="220" t="s">
        <v>54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223" t="s">
        <v>55</v>
      </c>
      <c r="N75" s="224"/>
      <c r="O75" s="224"/>
      <c r="P75" s="224"/>
      <c r="Q75" s="224"/>
      <c r="R75" s="224"/>
      <c r="S75" s="224"/>
      <c r="T75" s="225"/>
      <c r="U75" s="223" t="s">
        <v>162</v>
      </c>
      <c r="V75" s="224"/>
      <c r="W75" s="224"/>
      <c r="X75" s="224"/>
      <c r="Y75" s="224"/>
      <c r="Z75" s="224"/>
      <c r="AA75" s="224"/>
      <c r="AB75" s="225"/>
      <c r="AC75" s="223" t="s">
        <v>55</v>
      </c>
      <c r="AD75" s="224"/>
      <c r="AE75" s="224"/>
      <c r="AF75" s="224"/>
      <c r="AG75" s="224"/>
      <c r="AH75" s="224"/>
      <c r="AI75" s="224"/>
      <c r="AJ75" s="225"/>
      <c r="AK75" s="223" t="s">
        <v>55</v>
      </c>
      <c r="AL75" s="224"/>
      <c r="AM75" s="224"/>
      <c r="AN75" s="224"/>
      <c r="AO75" s="224"/>
      <c r="AP75" s="224"/>
      <c r="AQ75" s="224"/>
      <c r="AR75" s="225"/>
      <c r="AS75" s="223" t="s">
        <v>55</v>
      </c>
      <c r="AT75" s="224"/>
      <c r="AU75" s="224"/>
      <c r="AV75" s="224"/>
      <c r="AW75" s="224"/>
      <c r="AX75" s="224"/>
      <c r="AY75" s="224"/>
      <c r="AZ75" s="225"/>
      <c r="BA75" s="223" t="s">
        <v>55</v>
      </c>
      <c r="BB75" s="224"/>
      <c r="BC75" s="224"/>
      <c r="BD75" s="224"/>
      <c r="BE75" s="224"/>
      <c r="BF75" s="224"/>
      <c r="BG75" s="224"/>
      <c r="BH75" s="225"/>
      <c r="BI75" s="223" t="s">
        <v>55</v>
      </c>
      <c r="BJ75" s="224"/>
      <c r="BK75" s="224"/>
      <c r="BL75" s="224"/>
      <c r="BM75" s="224"/>
      <c r="BN75" s="224"/>
      <c r="BO75" s="224"/>
      <c r="BP75" s="225"/>
      <c r="BQ75" s="223" t="s">
        <v>55</v>
      </c>
      <c r="BR75" s="224"/>
      <c r="BS75" s="224"/>
      <c r="BT75" s="224"/>
      <c r="BU75" s="224"/>
      <c r="BV75" s="224"/>
      <c r="BW75" s="224"/>
      <c r="BX75" s="225"/>
      <c r="BY75" s="223" t="s">
        <v>55</v>
      </c>
      <c r="BZ75" s="224"/>
      <c r="CA75" s="224"/>
      <c r="CB75" s="224"/>
      <c r="CC75" s="224"/>
      <c r="CD75" s="224"/>
      <c r="CE75" s="224"/>
      <c r="CF75" s="225"/>
      <c r="CG75" s="223" t="s">
        <v>55</v>
      </c>
      <c r="CH75" s="224"/>
      <c r="CI75" s="224"/>
      <c r="CJ75" s="224"/>
      <c r="CK75" s="224"/>
      <c r="CL75" s="224"/>
      <c r="CM75" s="224"/>
      <c r="CN75" s="225"/>
      <c r="CO75" s="223" t="s">
        <v>55</v>
      </c>
      <c r="CP75" s="224"/>
      <c r="CQ75" s="224"/>
      <c r="CR75" s="224"/>
      <c r="CS75" s="224"/>
      <c r="CT75" s="224"/>
      <c r="CU75" s="224"/>
      <c r="CV75" s="225"/>
      <c r="CW75" s="223" t="s">
        <v>55</v>
      </c>
      <c r="CX75" s="224"/>
      <c r="CY75" s="224"/>
      <c r="CZ75" s="224"/>
      <c r="DA75" s="224"/>
      <c r="DB75" s="224"/>
      <c r="DC75" s="224"/>
      <c r="DD75" s="225"/>
      <c r="DE75" s="223" t="s">
        <v>55</v>
      </c>
      <c r="DF75" s="224"/>
      <c r="DG75" s="224"/>
      <c r="DH75" s="224"/>
      <c r="DI75" s="224"/>
      <c r="DJ75" s="224"/>
      <c r="DK75" s="224"/>
      <c r="DL75" s="225"/>
      <c r="DM75" s="223" t="s">
        <v>55</v>
      </c>
      <c r="DN75" s="224"/>
      <c r="DO75" s="224"/>
      <c r="DP75" s="224"/>
      <c r="DQ75" s="224"/>
      <c r="DR75" s="224"/>
      <c r="DS75" s="224"/>
      <c r="DT75" s="225"/>
      <c r="DU75" s="223" t="s">
        <v>55</v>
      </c>
      <c r="DV75" s="224"/>
      <c r="DW75" s="224"/>
      <c r="DX75" s="224"/>
      <c r="DY75" s="224"/>
      <c r="DZ75" s="224"/>
      <c r="EA75" s="224"/>
      <c r="EB75" s="225"/>
      <c r="EC75" s="223" t="s">
        <v>55</v>
      </c>
      <c r="ED75" s="224"/>
      <c r="EE75" s="224"/>
      <c r="EF75" s="224"/>
      <c r="EG75" s="224"/>
      <c r="EH75" s="224"/>
      <c r="EI75" s="224"/>
      <c r="EJ75" s="225"/>
      <c r="EK75" s="223" t="s">
        <v>55</v>
      </c>
      <c r="EL75" s="224"/>
      <c r="EM75" s="224"/>
      <c r="EN75" s="224"/>
      <c r="EO75" s="224"/>
      <c r="EP75" s="224"/>
      <c r="EQ75" s="224"/>
      <c r="ER75" s="225"/>
      <c r="ES75" s="223" t="s">
        <v>55</v>
      </c>
      <c r="ET75" s="224"/>
      <c r="EU75" s="224"/>
      <c r="EV75" s="224"/>
      <c r="EW75" s="224"/>
      <c r="EX75" s="224"/>
      <c r="EY75" s="224"/>
      <c r="EZ75" s="225"/>
      <c r="FA75" s="223" t="s">
        <v>55</v>
      </c>
      <c r="FB75" s="224"/>
      <c r="FC75" s="224"/>
      <c r="FD75" s="224"/>
      <c r="FE75" s="224"/>
      <c r="FF75" s="224"/>
      <c r="FG75" s="224"/>
      <c r="FH75" s="225"/>
      <c r="FI75" s="223" t="s">
        <v>55</v>
      </c>
      <c r="FJ75" s="224"/>
      <c r="FK75" s="224"/>
      <c r="FL75" s="224"/>
      <c r="FM75" s="224"/>
      <c r="FN75" s="224"/>
      <c r="FO75" s="224"/>
      <c r="FP75" s="225"/>
      <c r="FQ75" s="223" t="s">
        <v>55</v>
      </c>
      <c r="FR75" s="224"/>
      <c r="FS75" s="224"/>
      <c r="FT75" s="224"/>
      <c r="FU75" s="224"/>
      <c r="FV75" s="224"/>
      <c r="FW75" s="224"/>
      <c r="FX75" s="225"/>
      <c r="FY75" s="223" t="s">
        <v>55</v>
      </c>
      <c r="FZ75" s="224"/>
      <c r="GA75" s="224"/>
      <c r="GB75" s="224"/>
      <c r="GC75" s="224"/>
      <c r="GD75" s="224"/>
      <c r="GE75" s="224"/>
      <c r="GF75" s="225"/>
      <c r="GG75" s="223" t="s">
        <v>163</v>
      </c>
      <c r="GH75" s="224"/>
      <c r="GI75" s="224"/>
      <c r="GJ75" s="224"/>
      <c r="GK75" s="224"/>
      <c r="GL75" s="224"/>
      <c r="GM75" s="224"/>
      <c r="GN75" s="225"/>
      <c r="GO75" s="223" t="s">
        <v>55</v>
      </c>
      <c r="GP75" s="224"/>
      <c r="GQ75" s="224"/>
      <c r="GR75" s="224"/>
      <c r="GS75" s="224"/>
      <c r="GT75" s="224"/>
      <c r="GU75" s="224"/>
      <c r="GV75" s="225"/>
    </row>
  </sheetData>
  <mergeCells count="4581">
    <mergeCell ref="GG75:GN75"/>
    <mergeCell ref="GO75:GV75"/>
    <mergeCell ref="EK75:ER75"/>
    <mergeCell ref="ES75:EZ75"/>
    <mergeCell ref="FA75:FH75"/>
    <mergeCell ref="FI75:FP75"/>
    <mergeCell ref="FQ75:FX75"/>
    <mergeCell ref="FY75:GF75"/>
    <mergeCell ref="CO75:CV75"/>
    <mergeCell ref="CW75:DD75"/>
    <mergeCell ref="DE75:DL75"/>
    <mergeCell ref="DM75:DT75"/>
    <mergeCell ref="DU75:EB75"/>
    <mergeCell ref="EC75:EJ75"/>
    <mergeCell ref="AS75:AZ75"/>
    <mergeCell ref="BA75:BH75"/>
    <mergeCell ref="BI75:BP75"/>
    <mergeCell ref="BQ75:BX75"/>
    <mergeCell ref="BY75:CF75"/>
    <mergeCell ref="CG75:CN75"/>
    <mergeCell ref="GL73:GN73"/>
    <mergeCell ref="GO73:GP73"/>
    <mergeCell ref="GQ73:GS73"/>
    <mergeCell ref="GT73:GV73"/>
    <mergeCell ref="A74:AR74"/>
    <mergeCell ref="A75:L75"/>
    <mergeCell ref="M75:T75"/>
    <mergeCell ref="U75:AB75"/>
    <mergeCell ref="AC75:AJ75"/>
    <mergeCell ref="AK75:AR75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L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L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A60:D60"/>
    <mergeCell ref="M60:N60"/>
    <mergeCell ref="O60:Q60"/>
    <mergeCell ref="R60:T60"/>
    <mergeCell ref="U60:V60"/>
    <mergeCell ref="W60:Y60"/>
    <mergeCell ref="GL58:GN58"/>
    <mergeCell ref="GO58:GP58"/>
    <mergeCell ref="GQ58:GS58"/>
    <mergeCell ref="GT58:GV58"/>
    <mergeCell ref="A59:D59"/>
    <mergeCell ref="E59:GV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CK6:CL6"/>
    <mergeCell ref="CM6:CN6"/>
    <mergeCell ref="CO6:CP6"/>
    <mergeCell ref="CQ6:CR6"/>
    <mergeCell ref="CS6:CT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GC5:GD5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EW5:EX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AI5:AJ5"/>
    <mergeCell ref="AK5:AL5"/>
    <mergeCell ref="AM5:AN5"/>
    <mergeCell ref="AO5:AP5"/>
    <mergeCell ref="AQ5:AR5"/>
    <mergeCell ref="AS5:AT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EA5:EB5"/>
    <mergeCell ref="EC5:ED5"/>
    <mergeCell ref="EE5:EF5"/>
    <mergeCell ref="EG5:EH5"/>
    <mergeCell ref="EI5:EJ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tabSelected="1" workbookViewId="0">
      <pane ySplit="3" topLeftCell="A4" activePane="bottomLeft" state="frozenSplit"/>
      <selection pane="bottomLeft" activeCell="GO8" sqref="GO8:GQ8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204" ht="30" customHeight="1" thickBo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204" ht="24.95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6">
        <v>0.125</v>
      </c>
      <c r="N3" s="37"/>
      <c r="O3" s="37"/>
      <c r="P3" s="37"/>
      <c r="Q3" s="37"/>
      <c r="R3" s="37"/>
      <c r="S3" s="37"/>
      <c r="T3" s="37"/>
      <c r="U3" s="36">
        <v>0.16666666666666666</v>
      </c>
      <c r="V3" s="37"/>
      <c r="W3" s="37"/>
      <c r="X3" s="37"/>
      <c r="Y3" s="37"/>
      <c r="Z3" s="37"/>
      <c r="AA3" s="37"/>
      <c r="AB3" s="37"/>
      <c r="AC3" s="36">
        <v>0.20833333333333334</v>
      </c>
      <c r="AD3" s="37"/>
      <c r="AE3" s="37"/>
      <c r="AF3" s="37"/>
      <c r="AG3" s="37"/>
      <c r="AH3" s="37"/>
      <c r="AI3" s="37"/>
      <c r="AJ3" s="37"/>
      <c r="AK3" s="36">
        <v>0.25</v>
      </c>
      <c r="AL3" s="37"/>
      <c r="AM3" s="37"/>
      <c r="AN3" s="37"/>
      <c r="AO3" s="37"/>
      <c r="AP3" s="37"/>
      <c r="AQ3" s="37"/>
      <c r="AR3" s="37"/>
      <c r="AS3" s="36">
        <v>0.29166666666666669</v>
      </c>
      <c r="AT3" s="37"/>
      <c r="AU3" s="37"/>
      <c r="AV3" s="37"/>
      <c r="AW3" s="37"/>
      <c r="AX3" s="37"/>
      <c r="AY3" s="37"/>
      <c r="AZ3" s="37"/>
      <c r="BA3" s="36">
        <v>0.33333333333333331</v>
      </c>
      <c r="BB3" s="37"/>
      <c r="BC3" s="37"/>
      <c r="BD3" s="37"/>
      <c r="BE3" s="37"/>
      <c r="BF3" s="37"/>
      <c r="BG3" s="37"/>
      <c r="BH3" s="37"/>
      <c r="BI3" s="36">
        <v>0.375</v>
      </c>
      <c r="BJ3" s="37"/>
      <c r="BK3" s="37"/>
      <c r="BL3" s="37"/>
      <c r="BM3" s="37"/>
      <c r="BN3" s="37"/>
      <c r="BO3" s="37"/>
      <c r="BP3" s="37"/>
      <c r="BQ3" s="36">
        <v>0.41666666666666669</v>
      </c>
      <c r="BR3" s="37"/>
      <c r="BS3" s="37"/>
      <c r="BT3" s="37"/>
      <c r="BU3" s="37"/>
      <c r="BV3" s="37"/>
      <c r="BW3" s="37"/>
      <c r="BX3" s="37"/>
      <c r="BY3" s="36">
        <v>0.45833333333333331</v>
      </c>
      <c r="BZ3" s="37"/>
      <c r="CA3" s="37"/>
      <c r="CB3" s="37"/>
      <c r="CC3" s="37"/>
      <c r="CD3" s="37"/>
      <c r="CE3" s="37"/>
      <c r="CF3" s="37"/>
      <c r="CG3" s="36">
        <v>0.5</v>
      </c>
      <c r="CH3" s="37"/>
      <c r="CI3" s="37"/>
      <c r="CJ3" s="37"/>
      <c r="CK3" s="37"/>
      <c r="CL3" s="37"/>
      <c r="CM3" s="37"/>
      <c r="CN3" s="37"/>
      <c r="CO3" s="36">
        <v>0.54166666666666663</v>
      </c>
      <c r="CP3" s="37"/>
      <c r="CQ3" s="37"/>
      <c r="CR3" s="37"/>
      <c r="CS3" s="37"/>
      <c r="CT3" s="37"/>
      <c r="CU3" s="37"/>
      <c r="CV3" s="37"/>
      <c r="CW3" s="36">
        <v>0.58333333333333337</v>
      </c>
      <c r="CX3" s="37"/>
      <c r="CY3" s="37"/>
      <c r="CZ3" s="37"/>
      <c r="DA3" s="37"/>
      <c r="DB3" s="37"/>
      <c r="DC3" s="37"/>
      <c r="DD3" s="37"/>
      <c r="DE3" s="36">
        <v>0.625</v>
      </c>
      <c r="DF3" s="37"/>
      <c r="DG3" s="37"/>
      <c r="DH3" s="37"/>
      <c r="DI3" s="37"/>
      <c r="DJ3" s="37"/>
      <c r="DK3" s="37"/>
      <c r="DL3" s="37"/>
      <c r="DM3" s="36">
        <v>0.66666666666666663</v>
      </c>
      <c r="DN3" s="37"/>
      <c r="DO3" s="37"/>
      <c r="DP3" s="37"/>
      <c r="DQ3" s="37"/>
      <c r="DR3" s="37"/>
      <c r="DS3" s="37"/>
      <c r="DT3" s="37"/>
      <c r="DU3" s="36">
        <v>0.70833333333333337</v>
      </c>
      <c r="DV3" s="37"/>
      <c r="DW3" s="37"/>
      <c r="DX3" s="37"/>
      <c r="DY3" s="37"/>
      <c r="DZ3" s="37"/>
      <c r="EA3" s="37"/>
      <c r="EB3" s="37"/>
      <c r="EC3" s="36">
        <v>0.75</v>
      </c>
      <c r="ED3" s="37"/>
      <c r="EE3" s="37"/>
      <c r="EF3" s="37"/>
      <c r="EG3" s="37"/>
      <c r="EH3" s="37"/>
      <c r="EI3" s="37"/>
      <c r="EJ3" s="37"/>
      <c r="EK3" s="36">
        <v>0.79166666666666663</v>
      </c>
      <c r="EL3" s="37"/>
      <c r="EM3" s="37"/>
      <c r="EN3" s="37"/>
      <c r="EO3" s="37"/>
      <c r="EP3" s="37"/>
      <c r="EQ3" s="37"/>
      <c r="ER3" s="37"/>
      <c r="ES3" s="36">
        <v>0.83333333333333337</v>
      </c>
      <c r="ET3" s="37"/>
      <c r="EU3" s="37"/>
      <c r="EV3" s="37"/>
      <c r="EW3" s="37"/>
      <c r="EX3" s="37"/>
      <c r="EY3" s="37"/>
      <c r="EZ3" s="37"/>
      <c r="FA3" s="36">
        <v>0.875</v>
      </c>
      <c r="FB3" s="37"/>
      <c r="FC3" s="37"/>
      <c r="FD3" s="37"/>
      <c r="FE3" s="37"/>
      <c r="FF3" s="37"/>
      <c r="FG3" s="37"/>
      <c r="FH3" s="37"/>
      <c r="FI3" s="36">
        <v>0.91666666666666663</v>
      </c>
      <c r="FJ3" s="37"/>
      <c r="FK3" s="37"/>
      <c r="FL3" s="37"/>
      <c r="FM3" s="37"/>
      <c r="FN3" s="37"/>
      <c r="FO3" s="37"/>
      <c r="FP3" s="37"/>
      <c r="FQ3" s="36">
        <v>0.95833333333333337</v>
      </c>
      <c r="FR3" s="37"/>
      <c r="FS3" s="37"/>
      <c r="FT3" s="37"/>
      <c r="FU3" s="37"/>
      <c r="FV3" s="37"/>
      <c r="FW3" s="37"/>
      <c r="FX3" s="37"/>
      <c r="FY3" s="36">
        <v>0</v>
      </c>
      <c r="FZ3" s="37"/>
      <c r="GA3" s="37"/>
      <c r="GB3" s="37"/>
      <c r="GC3" s="37"/>
      <c r="GD3" s="37"/>
      <c r="GE3" s="37"/>
      <c r="GF3" s="37"/>
      <c r="GG3" s="36">
        <v>4.1666666666666664E-2</v>
      </c>
      <c r="GH3" s="37"/>
      <c r="GI3" s="37"/>
      <c r="GJ3" s="37"/>
      <c r="GK3" s="37"/>
      <c r="GL3" s="37"/>
      <c r="GM3" s="37"/>
      <c r="GN3" s="37"/>
      <c r="GO3" s="36">
        <v>8.3333333333333329E-2</v>
      </c>
      <c r="GP3" s="37"/>
      <c r="GQ3" s="37"/>
      <c r="GR3" s="37"/>
      <c r="GS3" s="37"/>
      <c r="GT3" s="37"/>
      <c r="GU3" s="37"/>
      <c r="GV3" s="37"/>
    </row>
    <row r="4" spans="1:204" ht="30" customHeight="1" thickBo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204" ht="15.75" customHeight="1" thickBot="1" x14ac:dyDescent="0.25">
      <c r="A5" s="3" t="s">
        <v>3</v>
      </c>
      <c r="B5" s="4" t="s">
        <v>4</v>
      </c>
      <c r="C5" s="4" t="s">
        <v>5</v>
      </c>
      <c r="D5" s="5" t="s">
        <v>6</v>
      </c>
      <c r="E5" s="272" t="s">
        <v>7</v>
      </c>
      <c r="F5" s="41"/>
      <c r="G5" s="40" t="s">
        <v>8</v>
      </c>
      <c r="H5" s="41"/>
      <c r="I5" s="40" t="s">
        <v>9</v>
      </c>
      <c r="J5" s="41"/>
      <c r="K5" s="40" t="s">
        <v>10</v>
      </c>
      <c r="L5" s="273"/>
      <c r="M5" s="272" t="s">
        <v>11</v>
      </c>
      <c r="N5" s="41"/>
      <c r="O5" s="40" t="s">
        <v>12</v>
      </c>
      <c r="P5" s="41"/>
      <c r="Q5" s="40" t="s">
        <v>13</v>
      </c>
      <c r="R5" s="41"/>
      <c r="S5" s="40" t="s">
        <v>14</v>
      </c>
      <c r="T5" s="273"/>
      <c r="U5" s="272" t="s">
        <v>11</v>
      </c>
      <c r="V5" s="41"/>
      <c r="W5" s="40" t="s">
        <v>12</v>
      </c>
      <c r="X5" s="41"/>
      <c r="Y5" s="40" t="s">
        <v>13</v>
      </c>
      <c r="Z5" s="41"/>
      <c r="AA5" s="40" t="s">
        <v>14</v>
      </c>
      <c r="AB5" s="273"/>
      <c r="AC5" s="272" t="s">
        <v>11</v>
      </c>
      <c r="AD5" s="41"/>
      <c r="AE5" s="40" t="s">
        <v>12</v>
      </c>
      <c r="AF5" s="41"/>
      <c r="AG5" s="40" t="s">
        <v>13</v>
      </c>
      <c r="AH5" s="41"/>
      <c r="AI5" s="40" t="s">
        <v>14</v>
      </c>
      <c r="AJ5" s="273"/>
      <c r="AK5" s="272" t="s">
        <v>11</v>
      </c>
      <c r="AL5" s="41"/>
      <c r="AM5" s="40" t="s">
        <v>12</v>
      </c>
      <c r="AN5" s="41"/>
      <c r="AO5" s="40" t="s">
        <v>13</v>
      </c>
      <c r="AP5" s="41"/>
      <c r="AQ5" s="40" t="s">
        <v>14</v>
      </c>
      <c r="AR5" s="273"/>
      <c r="AS5" s="272" t="s">
        <v>11</v>
      </c>
      <c r="AT5" s="41"/>
      <c r="AU5" s="40" t="s">
        <v>12</v>
      </c>
      <c r="AV5" s="41"/>
      <c r="AW5" s="40" t="s">
        <v>13</v>
      </c>
      <c r="AX5" s="41"/>
      <c r="AY5" s="40" t="s">
        <v>14</v>
      </c>
      <c r="AZ5" s="273"/>
      <c r="BA5" s="272" t="s">
        <v>11</v>
      </c>
      <c r="BB5" s="41"/>
      <c r="BC5" s="40" t="s">
        <v>12</v>
      </c>
      <c r="BD5" s="41"/>
      <c r="BE5" s="40" t="s">
        <v>13</v>
      </c>
      <c r="BF5" s="41"/>
      <c r="BG5" s="40" t="s">
        <v>14</v>
      </c>
      <c r="BH5" s="273"/>
      <c r="BI5" s="272" t="s">
        <v>11</v>
      </c>
      <c r="BJ5" s="41"/>
      <c r="BK5" s="40" t="s">
        <v>12</v>
      </c>
      <c r="BL5" s="41"/>
      <c r="BM5" s="40" t="s">
        <v>13</v>
      </c>
      <c r="BN5" s="41"/>
      <c r="BO5" s="40" t="s">
        <v>14</v>
      </c>
      <c r="BP5" s="273"/>
      <c r="BQ5" s="272" t="s">
        <v>11</v>
      </c>
      <c r="BR5" s="41"/>
      <c r="BS5" s="40" t="s">
        <v>12</v>
      </c>
      <c r="BT5" s="41"/>
      <c r="BU5" s="40" t="s">
        <v>13</v>
      </c>
      <c r="BV5" s="41"/>
      <c r="BW5" s="40" t="s">
        <v>14</v>
      </c>
      <c r="BX5" s="273"/>
      <c r="BY5" s="272" t="s">
        <v>11</v>
      </c>
      <c r="BZ5" s="41"/>
      <c r="CA5" s="40" t="s">
        <v>12</v>
      </c>
      <c r="CB5" s="41"/>
      <c r="CC5" s="40" t="s">
        <v>13</v>
      </c>
      <c r="CD5" s="41"/>
      <c r="CE5" s="40" t="s">
        <v>14</v>
      </c>
      <c r="CF5" s="273"/>
      <c r="CG5" s="272" t="s">
        <v>11</v>
      </c>
      <c r="CH5" s="41"/>
      <c r="CI5" s="40" t="s">
        <v>12</v>
      </c>
      <c r="CJ5" s="41"/>
      <c r="CK5" s="40" t="s">
        <v>13</v>
      </c>
      <c r="CL5" s="41"/>
      <c r="CM5" s="40" t="s">
        <v>14</v>
      </c>
      <c r="CN5" s="273"/>
      <c r="CO5" s="272" t="s">
        <v>11</v>
      </c>
      <c r="CP5" s="41"/>
      <c r="CQ5" s="40" t="s">
        <v>12</v>
      </c>
      <c r="CR5" s="41"/>
      <c r="CS5" s="40" t="s">
        <v>13</v>
      </c>
      <c r="CT5" s="41"/>
      <c r="CU5" s="40" t="s">
        <v>14</v>
      </c>
      <c r="CV5" s="273"/>
      <c r="CW5" s="272" t="s">
        <v>11</v>
      </c>
      <c r="CX5" s="41"/>
      <c r="CY5" s="40" t="s">
        <v>12</v>
      </c>
      <c r="CZ5" s="41"/>
      <c r="DA5" s="40" t="s">
        <v>13</v>
      </c>
      <c r="DB5" s="41"/>
      <c r="DC5" s="40" t="s">
        <v>14</v>
      </c>
      <c r="DD5" s="273"/>
      <c r="DE5" s="272" t="s">
        <v>11</v>
      </c>
      <c r="DF5" s="41"/>
      <c r="DG5" s="40" t="s">
        <v>12</v>
      </c>
      <c r="DH5" s="41"/>
      <c r="DI5" s="40" t="s">
        <v>13</v>
      </c>
      <c r="DJ5" s="41"/>
      <c r="DK5" s="40" t="s">
        <v>14</v>
      </c>
      <c r="DL5" s="273"/>
      <c r="DM5" s="272" t="s">
        <v>11</v>
      </c>
      <c r="DN5" s="41"/>
      <c r="DO5" s="40" t="s">
        <v>12</v>
      </c>
      <c r="DP5" s="41"/>
      <c r="DQ5" s="40" t="s">
        <v>13</v>
      </c>
      <c r="DR5" s="41"/>
      <c r="DS5" s="40" t="s">
        <v>14</v>
      </c>
      <c r="DT5" s="273"/>
      <c r="DU5" s="272" t="s">
        <v>11</v>
      </c>
      <c r="DV5" s="41"/>
      <c r="DW5" s="40" t="s">
        <v>12</v>
      </c>
      <c r="DX5" s="41"/>
      <c r="DY5" s="40" t="s">
        <v>13</v>
      </c>
      <c r="DZ5" s="41"/>
      <c r="EA5" s="40" t="s">
        <v>14</v>
      </c>
      <c r="EB5" s="273"/>
      <c r="EC5" s="272" t="s">
        <v>11</v>
      </c>
      <c r="ED5" s="41"/>
      <c r="EE5" s="40" t="s">
        <v>12</v>
      </c>
      <c r="EF5" s="41"/>
      <c r="EG5" s="40" t="s">
        <v>13</v>
      </c>
      <c r="EH5" s="41"/>
      <c r="EI5" s="40" t="s">
        <v>14</v>
      </c>
      <c r="EJ5" s="273"/>
      <c r="EK5" s="272" t="s">
        <v>11</v>
      </c>
      <c r="EL5" s="41"/>
      <c r="EM5" s="40" t="s">
        <v>12</v>
      </c>
      <c r="EN5" s="41"/>
      <c r="EO5" s="40" t="s">
        <v>13</v>
      </c>
      <c r="EP5" s="41"/>
      <c r="EQ5" s="40" t="s">
        <v>14</v>
      </c>
      <c r="ER5" s="273"/>
      <c r="ES5" s="272" t="s">
        <v>11</v>
      </c>
      <c r="ET5" s="41"/>
      <c r="EU5" s="40" t="s">
        <v>12</v>
      </c>
      <c r="EV5" s="41"/>
      <c r="EW5" s="40" t="s">
        <v>13</v>
      </c>
      <c r="EX5" s="41"/>
      <c r="EY5" s="40" t="s">
        <v>14</v>
      </c>
      <c r="EZ5" s="273"/>
      <c r="FA5" s="272" t="s">
        <v>11</v>
      </c>
      <c r="FB5" s="41"/>
      <c r="FC5" s="40" t="s">
        <v>12</v>
      </c>
      <c r="FD5" s="41"/>
      <c r="FE5" s="40" t="s">
        <v>13</v>
      </c>
      <c r="FF5" s="41"/>
      <c r="FG5" s="40" t="s">
        <v>14</v>
      </c>
      <c r="FH5" s="273"/>
      <c r="FI5" s="272" t="s">
        <v>11</v>
      </c>
      <c r="FJ5" s="41"/>
      <c r="FK5" s="40" t="s">
        <v>12</v>
      </c>
      <c r="FL5" s="41"/>
      <c r="FM5" s="40" t="s">
        <v>13</v>
      </c>
      <c r="FN5" s="41"/>
      <c r="FO5" s="40" t="s">
        <v>14</v>
      </c>
      <c r="FP5" s="273"/>
      <c r="FQ5" s="272" t="s">
        <v>11</v>
      </c>
      <c r="FR5" s="41"/>
      <c r="FS5" s="40" t="s">
        <v>12</v>
      </c>
      <c r="FT5" s="41"/>
      <c r="FU5" s="40" t="s">
        <v>13</v>
      </c>
      <c r="FV5" s="41"/>
      <c r="FW5" s="40" t="s">
        <v>14</v>
      </c>
      <c r="FX5" s="273"/>
      <c r="FY5" s="272" t="s">
        <v>11</v>
      </c>
      <c r="FZ5" s="41"/>
      <c r="GA5" s="40" t="s">
        <v>12</v>
      </c>
      <c r="GB5" s="41"/>
      <c r="GC5" s="40" t="s">
        <v>13</v>
      </c>
      <c r="GD5" s="41"/>
      <c r="GE5" s="40" t="s">
        <v>14</v>
      </c>
      <c r="GF5" s="273"/>
      <c r="GG5" s="272" t="s">
        <v>11</v>
      </c>
      <c r="GH5" s="41"/>
      <c r="GI5" s="40" t="s">
        <v>12</v>
      </c>
      <c r="GJ5" s="41"/>
      <c r="GK5" s="40" t="s">
        <v>13</v>
      </c>
      <c r="GL5" s="41"/>
      <c r="GM5" s="40" t="s">
        <v>14</v>
      </c>
      <c r="GN5" s="273"/>
      <c r="GO5" s="272" t="s">
        <v>11</v>
      </c>
      <c r="GP5" s="41"/>
      <c r="GQ5" s="40" t="s">
        <v>12</v>
      </c>
      <c r="GR5" s="41"/>
      <c r="GS5" s="40" t="s">
        <v>13</v>
      </c>
      <c r="GT5" s="41"/>
      <c r="GU5" s="40" t="s">
        <v>14</v>
      </c>
      <c r="GV5" s="273"/>
    </row>
    <row r="6" spans="1:204" x14ac:dyDescent="0.2">
      <c r="A6" s="7" t="s">
        <v>15</v>
      </c>
      <c r="B6" s="8">
        <v>100</v>
      </c>
      <c r="C6" s="9">
        <v>7.1000002324581146E-2</v>
      </c>
      <c r="D6" s="10">
        <v>0.35699999332427979</v>
      </c>
      <c r="E6" s="45">
        <v>220</v>
      </c>
      <c r="F6" s="46"/>
      <c r="G6" s="47" t="s">
        <v>16</v>
      </c>
      <c r="H6" s="47"/>
      <c r="I6" s="48">
        <v>0.28200000524520874</v>
      </c>
      <c r="J6" s="48"/>
      <c r="K6" s="48">
        <v>13.199999809265137</v>
      </c>
      <c r="L6" s="305"/>
      <c r="M6" s="50">
        <f>IF(OR(M16=0,O6=0),0,ABS(1000*O6/(SQRT(3)*M16*COS(ATAN(Q6/O6)))))</f>
        <v>0.18461271376781041</v>
      </c>
      <c r="N6" s="51"/>
      <c r="O6" s="52">
        <f>M12</f>
        <v>7.1003456824527744E-2</v>
      </c>
      <c r="P6" s="52"/>
      <c r="Q6" s="52">
        <f>R12</f>
        <v>7.1616992769002914E-3</v>
      </c>
      <c r="R6" s="52"/>
      <c r="S6" s="53">
        <f>IF(O6=0,0,COS(ATAN(Q6/O6)))</f>
        <v>0.99495170424854962</v>
      </c>
      <c r="T6" s="304"/>
      <c r="U6" s="55">
        <f>IF(OR(U16=0,W6=0),0,ABS(1000*W6/(SQRT(3)*U16*COS(ATAN(Y6/W6)))))</f>
        <v>0.18460443414069452</v>
      </c>
      <c r="V6" s="51"/>
      <c r="W6" s="52">
        <f>U12</f>
        <v>7.1003456824527744E-2</v>
      </c>
      <c r="X6" s="52"/>
      <c r="Y6" s="52">
        <f>Z12</f>
        <v>7.1616992769002914E-3</v>
      </c>
      <c r="Z6" s="52"/>
      <c r="AA6" s="53">
        <f>IF(W6=0,0,COS(ATAN(Y6/W6)))</f>
        <v>0.99495170424854962</v>
      </c>
      <c r="AB6" s="304"/>
      <c r="AC6" s="55">
        <f>IF(OR(AC16=0,AE6=0),0,ABS(1000*AE6/(SQRT(3)*AC16*COS(ATAN(AG6/AE6)))))</f>
        <v>0.18444741340287354</v>
      </c>
      <c r="AD6" s="51"/>
      <c r="AE6" s="52">
        <f>AC12</f>
        <v>7.1003456824527744E-2</v>
      </c>
      <c r="AF6" s="52"/>
      <c r="AG6" s="52">
        <f>AH12</f>
        <v>7.1616992769002914E-3</v>
      </c>
      <c r="AH6" s="52"/>
      <c r="AI6" s="53">
        <f>IF(AE6=0,0,COS(ATAN(AG6/AE6)))</f>
        <v>0.99495170424854962</v>
      </c>
      <c r="AJ6" s="304"/>
      <c r="AK6" s="55">
        <f>IF(OR(AK16=0,AM6=0),0,ABS(1000*AM6/(SQRT(3)*AK16*COS(ATAN(AO6/AM6)))))</f>
        <v>0.18414240941477553</v>
      </c>
      <c r="AL6" s="51"/>
      <c r="AM6" s="52">
        <f>AK12</f>
        <v>7.1003456824527744E-2</v>
      </c>
      <c r="AN6" s="52"/>
      <c r="AO6" s="52">
        <f>AP12</f>
        <v>7.1616992769002914E-3</v>
      </c>
      <c r="AP6" s="52"/>
      <c r="AQ6" s="53">
        <f>IF(AM6=0,0,COS(ATAN(AO6/AM6)))</f>
        <v>0.99495170424854962</v>
      </c>
      <c r="AR6" s="304"/>
      <c r="AS6" s="55">
        <f>IF(OR(AS16=0,AU6=0),0,ABS(1000*AU6/(SQRT(3)*AS16*COS(ATAN(AW6/AU6)))))</f>
        <v>0.18369907414457717</v>
      </c>
      <c r="AT6" s="51"/>
      <c r="AU6" s="52">
        <f>AS12</f>
        <v>7.1003456824527744E-2</v>
      </c>
      <c r="AV6" s="52"/>
      <c r="AW6" s="52">
        <f>AX12</f>
        <v>7.1616992769002914E-3</v>
      </c>
      <c r="AX6" s="52"/>
      <c r="AY6" s="53">
        <f>IF(AU6=0,0,COS(ATAN(AW6/AU6)))</f>
        <v>0.99495170424854962</v>
      </c>
      <c r="AZ6" s="304"/>
      <c r="BA6" s="55">
        <f>IF(OR(BA16=0,BC6=0),0,ABS(1000*BC6/(SQRT(3)*BA16*COS(ATAN(BE6/BC6)))))</f>
        <v>0.1841671012057155</v>
      </c>
      <c r="BB6" s="51"/>
      <c r="BC6" s="52">
        <f>BA12</f>
        <v>7.1003456824527744E-2</v>
      </c>
      <c r="BD6" s="52"/>
      <c r="BE6" s="52">
        <f>BF12</f>
        <v>7.1616992769002914E-3</v>
      </c>
      <c r="BF6" s="52"/>
      <c r="BG6" s="53">
        <f>IF(BC6=0,0,COS(ATAN(BE6/BC6)))</f>
        <v>0.99495170424854962</v>
      </c>
      <c r="BH6" s="304"/>
      <c r="BI6" s="55">
        <f>IF(OR(BI16=0,BK6=0),0,ABS(1000*BK6/(SQRT(3)*BI16*COS(ATAN(BM6/BK6)))))</f>
        <v>0.18445567895070297</v>
      </c>
      <c r="BJ6" s="51"/>
      <c r="BK6" s="52">
        <f>BI12</f>
        <v>7.1003456824527744E-2</v>
      </c>
      <c r="BL6" s="52"/>
      <c r="BM6" s="52">
        <f>BN12</f>
        <v>7.1616992769002914E-3</v>
      </c>
      <c r="BN6" s="52"/>
      <c r="BO6" s="53">
        <f>IF(BK6=0,0,COS(ATAN(BM6/BK6)))</f>
        <v>0.99495170424854962</v>
      </c>
      <c r="BP6" s="304"/>
      <c r="BQ6" s="55">
        <f>IF(OR(BQ16=0,BS6=0),0,ABS(1000*BS6/(SQRT(3)*BQ16*COS(ATAN(BU6/BS6)))))</f>
        <v>0.18428242136651238</v>
      </c>
      <c r="BR6" s="51"/>
      <c r="BS6" s="52">
        <f>BQ12</f>
        <v>7.1003456824527744E-2</v>
      </c>
      <c r="BT6" s="52"/>
      <c r="BU6" s="52">
        <f>BV12</f>
        <v>7.1616992769002914E-3</v>
      </c>
      <c r="BV6" s="52"/>
      <c r="BW6" s="53">
        <f>IF(BS6=0,0,COS(ATAN(BU6/BS6)))</f>
        <v>0.99495170424854962</v>
      </c>
      <c r="BX6" s="304"/>
      <c r="BY6" s="55">
        <f>IF(OR(BY16=0,CA6=0),0,ABS(1000*CA6/(SQRT(3)*BY16*COS(ATAN(CC6/CA6)))))</f>
        <v>0.18573621136213705</v>
      </c>
      <c r="BZ6" s="51"/>
      <c r="CA6" s="52">
        <f>BY12</f>
        <v>7.1003456824527744E-2</v>
      </c>
      <c r="CB6" s="52"/>
      <c r="CC6" s="52">
        <f>CD12</f>
        <v>7.1616992769002914E-3</v>
      </c>
      <c r="CD6" s="52"/>
      <c r="CE6" s="53">
        <f>IF(CA6=0,0,COS(ATAN(CC6/CA6)))</f>
        <v>0.99495170424854962</v>
      </c>
      <c r="CF6" s="304"/>
      <c r="CG6" s="55">
        <f>IF(OR(CG16=0,CI6=0),0,ABS(1000*CI6/(SQRT(3)*CG16*COS(ATAN(CK6/CI6)))))</f>
        <v>0.18576971619004118</v>
      </c>
      <c r="CH6" s="51"/>
      <c r="CI6" s="52">
        <f>CG12</f>
        <v>7.1003456824527744E-2</v>
      </c>
      <c r="CJ6" s="52"/>
      <c r="CK6" s="52">
        <f>CL12</f>
        <v>7.1616992769002914E-3</v>
      </c>
      <c r="CL6" s="52"/>
      <c r="CM6" s="53">
        <f>IF(CI6=0,0,COS(ATAN(CK6/CI6)))</f>
        <v>0.99495170424854962</v>
      </c>
      <c r="CN6" s="304"/>
      <c r="CO6" s="55">
        <f>IF(OR(CO16=0,CQ6=0),0,ABS(1000*CQ6/(SQRT(3)*CO16*COS(ATAN(CS6/CQ6)))))</f>
        <v>0.18665336178870384</v>
      </c>
      <c r="CP6" s="51"/>
      <c r="CQ6" s="52">
        <f>CO12</f>
        <v>7.1003456824527744E-2</v>
      </c>
      <c r="CR6" s="52"/>
      <c r="CS6" s="52">
        <f>CT12</f>
        <v>7.1616992769002914E-3</v>
      </c>
      <c r="CT6" s="52"/>
      <c r="CU6" s="53">
        <f>IF(CQ6=0,0,COS(ATAN(CS6/CQ6)))</f>
        <v>0.99495170424854962</v>
      </c>
      <c r="CV6" s="304"/>
      <c r="CW6" s="55">
        <f>IF(OR(CW16=0,CY6=0),0,ABS(1000*CY6/(SQRT(3)*CW16*COS(ATAN(DA6/CY6)))))</f>
        <v>0.18684805738035945</v>
      </c>
      <c r="CX6" s="51"/>
      <c r="CY6" s="52">
        <f>CW12</f>
        <v>7.1003456824527744E-2</v>
      </c>
      <c r="CZ6" s="52"/>
      <c r="DA6" s="52">
        <f>DB12</f>
        <v>7.1616992769002914E-3</v>
      </c>
      <c r="DB6" s="52"/>
      <c r="DC6" s="53">
        <f>IF(CY6=0,0,COS(ATAN(DA6/CY6)))</f>
        <v>0.99495170424854962</v>
      </c>
      <c r="DD6" s="304"/>
      <c r="DE6" s="55">
        <f>IF(OR(DE16=0,DG6=0),0,ABS(1000*DG6/(SQRT(3)*DE16*COS(ATAN(DI6/DG6)))))</f>
        <v>0.18613897885906419</v>
      </c>
      <c r="DF6" s="51"/>
      <c r="DG6" s="52">
        <f>DE12</f>
        <v>7.1003456824527744E-2</v>
      </c>
      <c r="DH6" s="52"/>
      <c r="DI6" s="52">
        <f>DJ12</f>
        <v>7.1616992769002914E-3</v>
      </c>
      <c r="DJ6" s="52"/>
      <c r="DK6" s="53">
        <f>IF(DG6=0,0,COS(ATAN(DI6/DG6)))</f>
        <v>0.99495170424854962</v>
      </c>
      <c r="DL6" s="304"/>
      <c r="DM6" s="55">
        <f>IF(OR(DM16=0,DO6=0),0,ABS(1000*DO6/(SQRT(3)*DM16*COS(ATAN(DQ6/DO6)))))</f>
        <v>0.18687348015677463</v>
      </c>
      <c r="DN6" s="51"/>
      <c r="DO6" s="52">
        <f>DM12</f>
        <v>7.1003456824527744E-2</v>
      </c>
      <c r="DP6" s="52"/>
      <c r="DQ6" s="52">
        <f>DR12</f>
        <v>7.1616992769002914E-3</v>
      </c>
      <c r="DR6" s="52"/>
      <c r="DS6" s="53">
        <f>IF(DO6=0,0,COS(ATAN(DQ6/DO6)))</f>
        <v>0.99495170424854962</v>
      </c>
      <c r="DT6" s="304"/>
      <c r="DU6" s="55">
        <f>IF(OR(DU16=0,DW6=0),0,ABS(1000*DW6/(SQRT(3)*DU16*COS(ATAN(DY6/DW6)))))</f>
        <v>0.18638317452996053</v>
      </c>
      <c r="DV6" s="51"/>
      <c r="DW6" s="52">
        <f>DU12</f>
        <v>7.1003456824527744E-2</v>
      </c>
      <c r="DX6" s="52"/>
      <c r="DY6" s="52">
        <f>DZ12</f>
        <v>7.1616992769002914E-3</v>
      </c>
      <c r="DZ6" s="52"/>
      <c r="EA6" s="53">
        <f>IF(DW6=0,0,COS(ATAN(DY6/DW6)))</f>
        <v>0.99495170424854962</v>
      </c>
      <c r="EB6" s="304"/>
      <c r="EC6" s="55">
        <f>IF(OR(EC16=0,EE6=0),0,ABS(1000*EE6/(SQRT(3)*EC16*COS(ATAN(EG6/EE6)))))</f>
        <v>0.18658573833874317</v>
      </c>
      <c r="ED6" s="51"/>
      <c r="EE6" s="52">
        <f>EC12</f>
        <v>7.1003456824527744E-2</v>
      </c>
      <c r="EF6" s="52"/>
      <c r="EG6" s="52">
        <f>EH12</f>
        <v>7.1616992769002914E-3</v>
      </c>
      <c r="EH6" s="52"/>
      <c r="EI6" s="53">
        <f>IF(EE6=0,0,COS(ATAN(EG6/EE6)))</f>
        <v>0.99495170424854962</v>
      </c>
      <c r="EJ6" s="304"/>
      <c r="EK6" s="55">
        <f>IF(OR(EK16=0,EM6=0),0,ABS(1000*EM6/(SQRT(3)*EK16*COS(ATAN(EO6/EM6)))))</f>
        <v>0.1868989098522397</v>
      </c>
      <c r="EL6" s="51"/>
      <c r="EM6" s="52">
        <f>EK12</f>
        <v>7.1003456824527744E-2</v>
      </c>
      <c r="EN6" s="52"/>
      <c r="EO6" s="52">
        <f>EP12</f>
        <v>7.1616992769002914E-3</v>
      </c>
      <c r="EP6" s="52"/>
      <c r="EQ6" s="53">
        <f>IF(EM6=0,0,COS(ATAN(EO6/EM6)))</f>
        <v>0.99495170424854962</v>
      </c>
      <c r="ER6" s="304"/>
      <c r="ES6" s="55">
        <f>IF(OR(ES16=0,EU6=0),0,ABS(1000*EU6/(SQRT(3)*ES16*COS(ATAN(EW6/EU6)))))</f>
        <v>0.18698372119490794</v>
      </c>
      <c r="ET6" s="51"/>
      <c r="EU6" s="52">
        <f>ES12</f>
        <v>7.1003456824527744E-2</v>
      </c>
      <c r="EV6" s="52"/>
      <c r="EW6" s="52">
        <f>EX12</f>
        <v>7.1616992769002914E-3</v>
      </c>
      <c r="EX6" s="52"/>
      <c r="EY6" s="53">
        <f>IF(EU6=0,0,COS(ATAN(EW6/EU6)))</f>
        <v>0.99495170424854962</v>
      </c>
      <c r="EZ6" s="304"/>
      <c r="FA6" s="55">
        <f>IF(OR(FA16=0,FC6=0),0,ABS(1000*FC6/(SQRT(3)*FA16*COS(ATAN(FE6/FC6)))))</f>
        <v>0.18684805738035945</v>
      </c>
      <c r="FB6" s="51"/>
      <c r="FC6" s="52">
        <f>FA12</f>
        <v>7.1003456824527744E-2</v>
      </c>
      <c r="FD6" s="52"/>
      <c r="FE6" s="52">
        <f>FF12</f>
        <v>7.1616992769002914E-3</v>
      </c>
      <c r="FF6" s="52"/>
      <c r="FG6" s="53">
        <f>IF(FC6=0,0,COS(ATAN(FE6/FC6)))</f>
        <v>0.99495170424854962</v>
      </c>
      <c r="FH6" s="304"/>
      <c r="FI6" s="55">
        <f>IF(OR(FI16=0,FK6=0),0,ABS(1000*FK6/(SQRT(3)*FI16*COS(ATAN(FM6/FK6)))))</f>
        <v>0.18551877520800611</v>
      </c>
      <c r="FJ6" s="51"/>
      <c r="FK6" s="52">
        <f>FI12</f>
        <v>7.1003456824527744E-2</v>
      </c>
      <c r="FL6" s="52"/>
      <c r="FM6" s="52">
        <f>FN12</f>
        <v>7.1616992769002914E-3</v>
      </c>
      <c r="FN6" s="52"/>
      <c r="FO6" s="53">
        <f>IF(FK6=0,0,COS(ATAN(FM6/FK6)))</f>
        <v>0.99495170424854962</v>
      </c>
      <c r="FP6" s="304"/>
      <c r="FQ6" s="55">
        <f>IF(OR(FQ16=0,FS6=0),0,ABS(1000*FS6/(SQRT(3)*FQ16*COS(ATAN(FU6/FS6)))))</f>
        <v>0.18482802998827499</v>
      </c>
      <c r="FR6" s="51"/>
      <c r="FS6" s="52">
        <f>FQ12</f>
        <v>7.1003456824527744E-2</v>
      </c>
      <c r="FT6" s="52"/>
      <c r="FU6" s="52">
        <f>FV12</f>
        <v>7.1616992769002914E-3</v>
      </c>
      <c r="FV6" s="52"/>
      <c r="FW6" s="53">
        <f>IF(FS6=0,0,COS(ATAN(FU6/FS6)))</f>
        <v>0.99495170424854962</v>
      </c>
      <c r="FX6" s="304"/>
      <c r="FY6" s="55">
        <f>IF(OR(FY16=0,GA6=0),0,ABS(1000*GA6/(SQRT(3)*FY16*COS(ATAN(GC6/GA6)))))</f>
        <v>0.18596255894821351</v>
      </c>
      <c r="FZ6" s="51"/>
      <c r="GA6" s="52">
        <f>FY12</f>
        <v>7.1003456824527744E-2</v>
      </c>
      <c r="GB6" s="52"/>
      <c r="GC6" s="52">
        <f>GD12</f>
        <v>7.1616992769002914E-3</v>
      </c>
      <c r="GD6" s="52"/>
      <c r="GE6" s="53">
        <f>IF(GA6=0,0,COS(ATAN(GC6/GA6)))</f>
        <v>0.99495170424854962</v>
      </c>
      <c r="GF6" s="304"/>
      <c r="GG6" s="55">
        <f>IF(OR(GG16=0,GI6=0),0,ABS(1000*GI6/(SQRT(3)*GG16*COS(ATAN(GK6/GI6)))))</f>
        <v>0.18579484635262267</v>
      </c>
      <c r="GH6" s="51"/>
      <c r="GI6" s="52">
        <f>GG12</f>
        <v>7.1003456824527744E-2</v>
      </c>
      <c r="GJ6" s="52"/>
      <c r="GK6" s="52">
        <f>GL12</f>
        <v>7.1616992769002914E-3</v>
      </c>
      <c r="GL6" s="52"/>
      <c r="GM6" s="53">
        <f>IF(GI6=0,0,COS(ATAN(GK6/GI6)))</f>
        <v>0.99495170424854962</v>
      </c>
      <c r="GN6" s="304"/>
      <c r="GO6" s="55">
        <f>IF(OR(GO16=0,GQ6=0),0,ABS(1000*GQ6/(SQRT(3)*GO16*COS(ATAN(GS6/GQ6)))))</f>
        <v>0.18551041411206806</v>
      </c>
      <c r="GP6" s="51"/>
      <c r="GQ6" s="52">
        <f>GO12</f>
        <v>7.1003456824527744E-2</v>
      </c>
      <c r="GR6" s="52"/>
      <c r="GS6" s="52">
        <f>GT12</f>
        <v>7.1616992769002914E-3</v>
      </c>
      <c r="GT6" s="52"/>
      <c r="GU6" s="53">
        <f>IF(GQ6=0,0,COS(ATAN(GS6/GQ6)))</f>
        <v>0.99495170424854962</v>
      </c>
      <c r="GV6" s="54"/>
    </row>
    <row r="7" spans="1:204" x14ac:dyDescent="0.2">
      <c r="A7" s="302"/>
      <c r="B7" s="62"/>
      <c r="C7" s="62"/>
      <c r="D7" s="63"/>
      <c r="E7" s="66">
        <v>35</v>
      </c>
      <c r="F7" s="67"/>
      <c r="G7" s="68" t="s">
        <v>16</v>
      </c>
      <c r="H7" s="68"/>
      <c r="I7" s="69">
        <f>I6</f>
        <v>0.28200000524520874</v>
      </c>
      <c r="J7" s="69"/>
      <c r="K7" s="69">
        <f>K6</f>
        <v>13.199999809265137</v>
      </c>
      <c r="L7" s="303"/>
      <c r="M7" s="71" t="s">
        <v>17</v>
      </c>
      <c r="N7" s="60"/>
      <c r="O7" s="56">
        <v>0</v>
      </c>
      <c r="P7" s="56"/>
      <c r="Q7" s="56">
        <v>-0.34999999403953552</v>
      </c>
      <c r="R7" s="56"/>
      <c r="S7" s="57">
        <f>IF(O7=0,0,COS(ATAN(Q7/O7)))</f>
        <v>0</v>
      </c>
      <c r="T7" s="301"/>
      <c r="U7" s="59" t="s">
        <v>17</v>
      </c>
      <c r="V7" s="60"/>
      <c r="W7" s="56">
        <v>0</v>
      </c>
      <c r="X7" s="56"/>
      <c r="Y7" s="56">
        <v>-0.34999999403953552</v>
      </c>
      <c r="Z7" s="56"/>
      <c r="AA7" s="57">
        <f>IF(W7=0,0,COS(ATAN(Y7/W7)))</f>
        <v>0</v>
      </c>
      <c r="AB7" s="301"/>
      <c r="AC7" s="59" t="s">
        <v>17</v>
      </c>
      <c r="AD7" s="60"/>
      <c r="AE7" s="56">
        <v>0</v>
      </c>
      <c r="AF7" s="56"/>
      <c r="AG7" s="56">
        <v>-0.34999999403953552</v>
      </c>
      <c r="AH7" s="56"/>
      <c r="AI7" s="57">
        <f>IF(AE7=0,0,COS(ATAN(AG7/AE7)))</f>
        <v>0</v>
      </c>
      <c r="AJ7" s="301"/>
      <c r="AK7" s="59" t="s">
        <v>17</v>
      </c>
      <c r="AL7" s="60"/>
      <c r="AM7" s="56">
        <v>0</v>
      </c>
      <c r="AN7" s="56"/>
      <c r="AO7" s="56">
        <v>-0.34999999403953552</v>
      </c>
      <c r="AP7" s="56"/>
      <c r="AQ7" s="57">
        <f>IF(AM7=0,0,COS(ATAN(AO7/AM7)))</f>
        <v>0</v>
      </c>
      <c r="AR7" s="301"/>
      <c r="AS7" s="59" t="s">
        <v>17</v>
      </c>
      <c r="AT7" s="60"/>
      <c r="AU7" s="56">
        <v>0</v>
      </c>
      <c r="AV7" s="56"/>
      <c r="AW7" s="56">
        <v>-0.34999999403953552</v>
      </c>
      <c r="AX7" s="56"/>
      <c r="AY7" s="57">
        <f>IF(AU7=0,0,COS(ATAN(AW7/AU7)))</f>
        <v>0</v>
      </c>
      <c r="AZ7" s="301"/>
      <c r="BA7" s="59" t="s">
        <v>17</v>
      </c>
      <c r="BB7" s="60"/>
      <c r="BC7" s="56">
        <v>0</v>
      </c>
      <c r="BD7" s="56"/>
      <c r="BE7" s="56">
        <v>-0.34999999403953552</v>
      </c>
      <c r="BF7" s="56"/>
      <c r="BG7" s="57">
        <f>IF(BC7=0,0,COS(ATAN(BE7/BC7)))</f>
        <v>0</v>
      </c>
      <c r="BH7" s="301"/>
      <c r="BI7" s="59" t="s">
        <v>17</v>
      </c>
      <c r="BJ7" s="60"/>
      <c r="BK7" s="56">
        <v>0</v>
      </c>
      <c r="BL7" s="56"/>
      <c r="BM7" s="56">
        <v>-0.34999999403953552</v>
      </c>
      <c r="BN7" s="56"/>
      <c r="BO7" s="57">
        <f>IF(BK7=0,0,COS(ATAN(BM7/BK7)))</f>
        <v>0</v>
      </c>
      <c r="BP7" s="301"/>
      <c r="BQ7" s="59" t="s">
        <v>17</v>
      </c>
      <c r="BR7" s="60"/>
      <c r="BS7" s="56">
        <v>0</v>
      </c>
      <c r="BT7" s="56"/>
      <c r="BU7" s="56">
        <v>-0.34999999403953552</v>
      </c>
      <c r="BV7" s="56"/>
      <c r="BW7" s="57">
        <f>IF(BS7=0,0,COS(ATAN(BU7/BS7)))</f>
        <v>0</v>
      </c>
      <c r="BX7" s="301"/>
      <c r="BY7" s="59" t="s">
        <v>17</v>
      </c>
      <c r="BZ7" s="60"/>
      <c r="CA7" s="56">
        <v>0</v>
      </c>
      <c r="CB7" s="56"/>
      <c r="CC7" s="56">
        <v>-0.34999999403953552</v>
      </c>
      <c r="CD7" s="56"/>
      <c r="CE7" s="57">
        <f>IF(CA7=0,0,COS(ATAN(CC7/CA7)))</f>
        <v>0</v>
      </c>
      <c r="CF7" s="301"/>
      <c r="CG7" s="59" t="s">
        <v>17</v>
      </c>
      <c r="CH7" s="60"/>
      <c r="CI7" s="56">
        <v>0</v>
      </c>
      <c r="CJ7" s="56"/>
      <c r="CK7" s="56">
        <v>-0.34999999403953552</v>
      </c>
      <c r="CL7" s="56"/>
      <c r="CM7" s="57">
        <f>IF(CI7=0,0,COS(ATAN(CK7/CI7)))</f>
        <v>0</v>
      </c>
      <c r="CN7" s="301"/>
      <c r="CO7" s="59" t="s">
        <v>17</v>
      </c>
      <c r="CP7" s="60"/>
      <c r="CQ7" s="56">
        <v>0</v>
      </c>
      <c r="CR7" s="56"/>
      <c r="CS7" s="56">
        <v>-0.34999999403953552</v>
      </c>
      <c r="CT7" s="56"/>
      <c r="CU7" s="57">
        <f>IF(CQ7=0,0,COS(ATAN(CS7/CQ7)))</f>
        <v>0</v>
      </c>
      <c r="CV7" s="301"/>
      <c r="CW7" s="59" t="s">
        <v>17</v>
      </c>
      <c r="CX7" s="60"/>
      <c r="CY7" s="56">
        <v>0</v>
      </c>
      <c r="CZ7" s="56"/>
      <c r="DA7" s="56">
        <v>-0.34999999403953552</v>
      </c>
      <c r="DB7" s="56"/>
      <c r="DC7" s="57">
        <f>IF(CY7=0,0,COS(ATAN(DA7/CY7)))</f>
        <v>0</v>
      </c>
      <c r="DD7" s="301"/>
      <c r="DE7" s="59" t="s">
        <v>17</v>
      </c>
      <c r="DF7" s="60"/>
      <c r="DG7" s="56">
        <v>0</v>
      </c>
      <c r="DH7" s="56"/>
      <c r="DI7" s="56">
        <v>-0.34999999403953552</v>
      </c>
      <c r="DJ7" s="56"/>
      <c r="DK7" s="57">
        <f>IF(DG7=0,0,COS(ATAN(DI7/DG7)))</f>
        <v>0</v>
      </c>
      <c r="DL7" s="301"/>
      <c r="DM7" s="59" t="s">
        <v>17</v>
      </c>
      <c r="DN7" s="60"/>
      <c r="DO7" s="56">
        <v>0</v>
      </c>
      <c r="DP7" s="56"/>
      <c r="DQ7" s="56">
        <v>-0.34999999403953552</v>
      </c>
      <c r="DR7" s="56"/>
      <c r="DS7" s="57">
        <f>IF(DO7=0,0,COS(ATAN(DQ7/DO7)))</f>
        <v>0</v>
      </c>
      <c r="DT7" s="301"/>
      <c r="DU7" s="59" t="s">
        <v>17</v>
      </c>
      <c r="DV7" s="60"/>
      <c r="DW7" s="56">
        <v>0</v>
      </c>
      <c r="DX7" s="56"/>
      <c r="DY7" s="56">
        <v>-0.34999999403953552</v>
      </c>
      <c r="DZ7" s="56"/>
      <c r="EA7" s="57">
        <f>IF(DW7=0,0,COS(ATAN(DY7/DW7)))</f>
        <v>0</v>
      </c>
      <c r="EB7" s="301"/>
      <c r="EC7" s="59" t="s">
        <v>17</v>
      </c>
      <c r="ED7" s="60"/>
      <c r="EE7" s="56">
        <v>0</v>
      </c>
      <c r="EF7" s="56"/>
      <c r="EG7" s="56">
        <v>-0.34999999403953552</v>
      </c>
      <c r="EH7" s="56"/>
      <c r="EI7" s="57">
        <f>IF(EE7=0,0,COS(ATAN(EG7/EE7)))</f>
        <v>0</v>
      </c>
      <c r="EJ7" s="301"/>
      <c r="EK7" s="59" t="s">
        <v>17</v>
      </c>
      <c r="EL7" s="60"/>
      <c r="EM7" s="56">
        <v>0</v>
      </c>
      <c r="EN7" s="56"/>
      <c r="EO7" s="56">
        <v>-0.34999999403953552</v>
      </c>
      <c r="EP7" s="56"/>
      <c r="EQ7" s="57">
        <f>IF(EM7=0,0,COS(ATAN(EO7/EM7)))</f>
        <v>0</v>
      </c>
      <c r="ER7" s="301"/>
      <c r="ES7" s="59" t="s">
        <v>17</v>
      </c>
      <c r="ET7" s="60"/>
      <c r="EU7" s="56">
        <v>0</v>
      </c>
      <c r="EV7" s="56"/>
      <c r="EW7" s="56">
        <v>-0.34999999403953552</v>
      </c>
      <c r="EX7" s="56"/>
      <c r="EY7" s="57">
        <f>IF(EU7=0,0,COS(ATAN(EW7/EU7)))</f>
        <v>0</v>
      </c>
      <c r="EZ7" s="301"/>
      <c r="FA7" s="59" t="s">
        <v>17</v>
      </c>
      <c r="FB7" s="60"/>
      <c r="FC7" s="56">
        <v>0</v>
      </c>
      <c r="FD7" s="56"/>
      <c r="FE7" s="56">
        <v>-0.34999999403953552</v>
      </c>
      <c r="FF7" s="56"/>
      <c r="FG7" s="57">
        <f>IF(FC7=0,0,COS(ATAN(FE7/FC7)))</f>
        <v>0</v>
      </c>
      <c r="FH7" s="301"/>
      <c r="FI7" s="59" t="s">
        <v>17</v>
      </c>
      <c r="FJ7" s="60"/>
      <c r="FK7" s="56">
        <v>0</v>
      </c>
      <c r="FL7" s="56"/>
      <c r="FM7" s="56">
        <v>-0.34999999403953552</v>
      </c>
      <c r="FN7" s="56"/>
      <c r="FO7" s="57">
        <f>IF(FK7=0,0,COS(ATAN(FM7/FK7)))</f>
        <v>0</v>
      </c>
      <c r="FP7" s="301"/>
      <c r="FQ7" s="59" t="s">
        <v>17</v>
      </c>
      <c r="FR7" s="60"/>
      <c r="FS7" s="56">
        <v>0</v>
      </c>
      <c r="FT7" s="56"/>
      <c r="FU7" s="56">
        <v>-0.34999999403953552</v>
      </c>
      <c r="FV7" s="56"/>
      <c r="FW7" s="57">
        <f>IF(FS7=0,0,COS(ATAN(FU7/FS7)))</f>
        <v>0</v>
      </c>
      <c r="FX7" s="301"/>
      <c r="FY7" s="59" t="s">
        <v>17</v>
      </c>
      <c r="FZ7" s="60"/>
      <c r="GA7" s="56">
        <v>0</v>
      </c>
      <c r="GB7" s="56"/>
      <c r="GC7" s="56">
        <v>-0.34999999403953552</v>
      </c>
      <c r="GD7" s="56"/>
      <c r="GE7" s="57">
        <f>IF(GA7=0,0,COS(ATAN(GC7/GA7)))</f>
        <v>0</v>
      </c>
      <c r="GF7" s="301"/>
      <c r="GG7" s="59" t="s">
        <v>17</v>
      </c>
      <c r="GH7" s="60"/>
      <c r="GI7" s="56">
        <v>0</v>
      </c>
      <c r="GJ7" s="56"/>
      <c r="GK7" s="56">
        <v>-0.34999999403953552</v>
      </c>
      <c r="GL7" s="56"/>
      <c r="GM7" s="57">
        <f>IF(GI7=0,0,COS(ATAN(GK7/GI7)))</f>
        <v>0</v>
      </c>
      <c r="GN7" s="301"/>
      <c r="GO7" s="59" t="s">
        <v>17</v>
      </c>
      <c r="GP7" s="60"/>
      <c r="GQ7" s="56">
        <v>0</v>
      </c>
      <c r="GR7" s="56"/>
      <c r="GS7" s="56">
        <v>-0.34999999403953552</v>
      </c>
      <c r="GT7" s="56"/>
      <c r="GU7" s="57">
        <f>IF(GQ7=0,0,COS(ATAN(GS7/GQ7)))</f>
        <v>0</v>
      </c>
      <c r="GV7" s="58"/>
    </row>
    <row r="8" spans="1:204" ht="15.75" customHeight="1" thickBot="1" x14ac:dyDescent="0.25">
      <c r="A8" s="64"/>
      <c r="B8" s="65"/>
      <c r="C8" s="65"/>
      <c r="D8" s="65"/>
      <c r="E8" s="299" t="s">
        <v>18</v>
      </c>
      <c r="F8" s="75"/>
      <c r="G8" s="75"/>
      <c r="H8" s="75"/>
      <c r="I8" s="75"/>
      <c r="J8" s="75"/>
      <c r="K8" s="75"/>
      <c r="L8" s="300"/>
      <c r="M8" s="75">
        <v>3</v>
      </c>
      <c r="N8" s="75"/>
      <c r="O8" s="75"/>
      <c r="P8" s="76" t="s">
        <v>19</v>
      </c>
      <c r="Q8" s="76"/>
      <c r="R8" s="72"/>
      <c r="S8" s="72"/>
      <c r="T8" s="298"/>
      <c r="U8" s="299">
        <v>3</v>
      </c>
      <c r="V8" s="75"/>
      <c r="W8" s="75"/>
      <c r="X8" s="76" t="s">
        <v>19</v>
      </c>
      <c r="Y8" s="76"/>
      <c r="Z8" s="72"/>
      <c r="AA8" s="72"/>
      <c r="AB8" s="298"/>
      <c r="AC8" s="299">
        <v>3</v>
      </c>
      <c r="AD8" s="75"/>
      <c r="AE8" s="75"/>
      <c r="AF8" s="76" t="s">
        <v>19</v>
      </c>
      <c r="AG8" s="76"/>
      <c r="AH8" s="72"/>
      <c r="AI8" s="72"/>
      <c r="AJ8" s="298"/>
      <c r="AK8" s="299">
        <v>3</v>
      </c>
      <c r="AL8" s="75"/>
      <c r="AM8" s="75"/>
      <c r="AN8" s="76" t="s">
        <v>19</v>
      </c>
      <c r="AO8" s="76"/>
      <c r="AP8" s="72"/>
      <c r="AQ8" s="72"/>
      <c r="AR8" s="298"/>
      <c r="AS8" s="299">
        <v>3</v>
      </c>
      <c r="AT8" s="75"/>
      <c r="AU8" s="75"/>
      <c r="AV8" s="76" t="s">
        <v>19</v>
      </c>
      <c r="AW8" s="76"/>
      <c r="AX8" s="72"/>
      <c r="AY8" s="72"/>
      <c r="AZ8" s="298"/>
      <c r="BA8" s="299">
        <v>3</v>
      </c>
      <c r="BB8" s="75"/>
      <c r="BC8" s="75"/>
      <c r="BD8" s="76" t="s">
        <v>19</v>
      </c>
      <c r="BE8" s="76"/>
      <c r="BF8" s="72"/>
      <c r="BG8" s="72"/>
      <c r="BH8" s="298"/>
      <c r="BI8" s="299">
        <v>3</v>
      </c>
      <c r="BJ8" s="75"/>
      <c r="BK8" s="75"/>
      <c r="BL8" s="76" t="s">
        <v>19</v>
      </c>
      <c r="BM8" s="76"/>
      <c r="BN8" s="72"/>
      <c r="BO8" s="72"/>
      <c r="BP8" s="298"/>
      <c r="BQ8" s="299">
        <v>3</v>
      </c>
      <c r="BR8" s="75"/>
      <c r="BS8" s="75"/>
      <c r="BT8" s="76" t="s">
        <v>19</v>
      </c>
      <c r="BU8" s="76"/>
      <c r="BV8" s="72"/>
      <c r="BW8" s="72"/>
      <c r="BX8" s="298"/>
      <c r="BY8" s="299">
        <v>3</v>
      </c>
      <c r="BZ8" s="75"/>
      <c r="CA8" s="75"/>
      <c r="CB8" s="76" t="s">
        <v>19</v>
      </c>
      <c r="CC8" s="76"/>
      <c r="CD8" s="72"/>
      <c r="CE8" s="72"/>
      <c r="CF8" s="298"/>
      <c r="CG8" s="299"/>
      <c r="CH8" s="75"/>
      <c r="CI8" s="75"/>
      <c r="CJ8" s="76" t="s">
        <v>19</v>
      </c>
      <c r="CK8" s="76"/>
      <c r="CL8" s="72"/>
      <c r="CM8" s="72"/>
      <c r="CN8" s="298"/>
      <c r="CO8" s="299"/>
      <c r="CP8" s="75"/>
      <c r="CQ8" s="75"/>
      <c r="CR8" s="76" t="s">
        <v>19</v>
      </c>
      <c r="CS8" s="76"/>
      <c r="CT8" s="72"/>
      <c r="CU8" s="72"/>
      <c r="CV8" s="298"/>
      <c r="CW8" s="299"/>
      <c r="CX8" s="75"/>
      <c r="CY8" s="75"/>
      <c r="CZ8" s="76" t="s">
        <v>19</v>
      </c>
      <c r="DA8" s="76"/>
      <c r="DB8" s="72"/>
      <c r="DC8" s="72"/>
      <c r="DD8" s="298"/>
      <c r="DE8" s="299"/>
      <c r="DF8" s="75"/>
      <c r="DG8" s="75"/>
      <c r="DH8" s="76" t="s">
        <v>19</v>
      </c>
      <c r="DI8" s="76"/>
      <c r="DJ8" s="72"/>
      <c r="DK8" s="72"/>
      <c r="DL8" s="298"/>
      <c r="DM8" s="299">
        <v>3</v>
      </c>
      <c r="DN8" s="75"/>
      <c r="DO8" s="75"/>
      <c r="DP8" s="76" t="s">
        <v>19</v>
      </c>
      <c r="DQ8" s="76"/>
      <c r="DR8" s="72"/>
      <c r="DS8" s="72"/>
      <c r="DT8" s="298"/>
      <c r="DU8" s="299">
        <v>3</v>
      </c>
      <c r="DV8" s="75"/>
      <c r="DW8" s="75"/>
      <c r="DX8" s="76" t="s">
        <v>19</v>
      </c>
      <c r="DY8" s="76"/>
      <c r="DZ8" s="72"/>
      <c r="EA8" s="72"/>
      <c r="EB8" s="298"/>
      <c r="EC8" s="299">
        <v>3</v>
      </c>
      <c r="ED8" s="75"/>
      <c r="EE8" s="75"/>
      <c r="EF8" s="76" t="s">
        <v>19</v>
      </c>
      <c r="EG8" s="76"/>
      <c r="EH8" s="72"/>
      <c r="EI8" s="72"/>
      <c r="EJ8" s="298"/>
      <c r="EK8" s="299">
        <v>3</v>
      </c>
      <c r="EL8" s="75"/>
      <c r="EM8" s="75"/>
      <c r="EN8" s="76" t="s">
        <v>19</v>
      </c>
      <c r="EO8" s="76"/>
      <c r="EP8" s="72"/>
      <c r="EQ8" s="72"/>
      <c r="ER8" s="298"/>
      <c r="ES8" s="299">
        <v>3</v>
      </c>
      <c r="ET8" s="75"/>
      <c r="EU8" s="75"/>
      <c r="EV8" s="76" t="s">
        <v>19</v>
      </c>
      <c r="EW8" s="76"/>
      <c r="EX8" s="72"/>
      <c r="EY8" s="72"/>
      <c r="EZ8" s="298"/>
      <c r="FA8" s="299">
        <v>3</v>
      </c>
      <c r="FB8" s="75"/>
      <c r="FC8" s="75"/>
      <c r="FD8" s="76" t="s">
        <v>19</v>
      </c>
      <c r="FE8" s="76"/>
      <c r="FF8" s="72"/>
      <c r="FG8" s="72"/>
      <c r="FH8" s="298"/>
      <c r="FI8" s="299">
        <v>3</v>
      </c>
      <c r="FJ8" s="75"/>
      <c r="FK8" s="75"/>
      <c r="FL8" s="76" t="s">
        <v>19</v>
      </c>
      <c r="FM8" s="76"/>
      <c r="FN8" s="72"/>
      <c r="FO8" s="72"/>
      <c r="FP8" s="298"/>
      <c r="FQ8" s="299">
        <v>3</v>
      </c>
      <c r="FR8" s="75"/>
      <c r="FS8" s="75"/>
      <c r="FT8" s="76" t="s">
        <v>19</v>
      </c>
      <c r="FU8" s="76"/>
      <c r="FV8" s="72"/>
      <c r="FW8" s="72"/>
      <c r="FX8" s="298"/>
      <c r="FY8" s="299">
        <v>3</v>
      </c>
      <c r="FZ8" s="75"/>
      <c r="GA8" s="75"/>
      <c r="GB8" s="76" t="s">
        <v>19</v>
      </c>
      <c r="GC8" s="76"/>
      <c r="GD8" s="72"/>
      <c r="GE8" s="72"/>
      <c r="GF8" s="298"/>
      <c r="GG8" s="299">
        <v>3</v>
      </c>
      <c r="GH8" s="75"/>
      <c r="GI8" s="75"/>
      <c r="GJ8" s="76" t="s">
        <v>19</v>
      </c>
      <c r="GK8" s="76"/>
      <c r="GL8" s="72"/>
      <c r="GM8" s="72"/>
      <c r="GN8" s="298"/>
      <c r="GO8" s="299">
        <v>3</v>
      </c>
      <c r="GP8" s="75"/>
      <c r="GQ8" s="75"/>
      <c r="GR8" s="76" t="s">
        <v>19</v>
      </c>
      <c r="GS8" s="76"/>
      <c r="GT8" s="72"/>
      <c r="GU8" s="72"/>
      <c r="GV8" s="73"/>
    </row>
    <row r="9" spans="1:204" x14ac:dyDescent="0.2">
      <c r="A9" s="268" t="s">
        <v>20</v>
      </c>
      <c r="B9" s="85"/>
      <c r="C9" s="85"/>
      <c r="D9" s="85"/>
      <c r="E9" s="90" t="s">
        <v>21</v>
      </c>
      <c r="F9" s="47"/>
      <c r="G9" s="47"/>
      <c r="H9" s="47"/>
      <c r="I9" s="47"/>
      <c r="J9" s="47"/>
      <c r="K9" s="47"/>
      <c r="L9" s="297"/>
      <c r="M9" s="92">
        <f>SUM(M6)</f>
        <v>0.18461271376781041</v>
      </c>
      <c r="N9" s="81"/>
      <c r="O9" s="80">
        <f>SUM(O6)</f>
        <v>7.1003456824527744E-2</v>
      </c>
      <c r="P9" s="81"/>
      <c r="Q9" s="80">
        <f>SUM(Q6)</f>
        <v>7.1616992769002914E-3</v>
      </c>
      <c r="R9" s="81"/>
      <c r="S9" s="81"/>
      <c r="T9" s="294"/>
      <c r="U9" s="83">
        <f>SUM(U6)</f>
        <v>0.18460443414069452</v>
      </c>
      <c r="V9" s="81"/>
      <c r="W9" s="80">
        <f>SUM(W6)</f>
        <v>7.1003456824527744E-2</v>
      </c>
      <c r="X9" s="81"/>
      <c r="Y9" s="80">
        <f>SUM(Y6)</f>
        <v>7.1616992769002914E-3</v>
      </c>
      <c r="Z9" s="81"/>
      <c r="AA9" s="81"/>
      <c r="AB9" s="294"/>
      <c r="AC9" s="83">
        <f>SUM(AC6)</f>
        <v>0.18444741340287354</v>
      </c>
      <c r="AD9" s="81"/>
      <c r="AE9" s="80">
        <f>SUM(AE6)</f>
        <v>7.1003456824527744E-2</v>
      </c>
      <c r="AF9" s="81"/>
      <c r="AG9" s="80">
        <f>SUM(AG6)</f>
        <v>7.1616992769002914E-3</v>
      </c>
      <c r="AH9" s="81"/>
      <c r="AI9" s="81"/>
      <c r="AJ9" s="294"/>
      <c r="AK9" s="83">
        <f>SUM(AK6)</f>
        <v>0.18414240941477553</v>
      </c>
      <c r="AL9" s="81"/>
      <c r="AM9" s="80">
        <f>SUM(AM6)</f>
        <v>7.1003456824527744E-2</v>
      </c>
      <c r="AN9" s="81"/>
      <c r="AO9" s="80">
        <f>SUM(AO6)</f>
        <v>7.1616992769002914E-3</v>
      </c>
      <c r="AP9" s="81"/>
      <c r="AQ9" s="81"/>
      <c r="AR9" s="294"/>
      <c r="AS9" s="83">
        <f>SUM(AS6)</f>
        <v>0.18369907414457717</v>
      </c>
      <c r="AT9" s="81"/>
      <c r="AU9" s="80">
        <f>SUM(AU6)</f>
        <v>7.1003456824527744E-2</v>
      </c>
      <c r="AV9" s="81"/>
      <c r="AW9" s="80">
        <f>SUM(AW6)</f>
        <v>7.1616992769002914E-3</v>
      </c>
      <c r="AX9" s="81"/>
      <c r="AY9" s="81"/>
      <c r="AZ9" s="294"/>
      <c r="BA9" s="83">
        <f>SUM(BA6)</f>
        <v>0.1841671012057155</v>
      </c>
      <c r="BB9" s="81"/>
      <c r="BC9" s="80">
        <f>SUM(BC6)</f>
        <v>7.1003456824527744E-2</v>
      </c>
      <c r="BD9" s="81"/>
      <c r="BE9" s="80">
        <f>SUM(BE6)</f>
        <v>7.1616992769002914E-3</v>
      </c>
      <c r="BF9" s="81"/>
      <c r="BG9" s="81"/>
      <c r="BH9" s="294"/>
      <c r="BI9" s="83">
        <f>SUM(BI6)</f>
        <v>0.18445567895070297</v>
      </c>
      <c r="BJ9" s="81"/>
      <c r="BK9" s="80">
        <f>SUM(BK6)</f>
        <v>7.1003456824527744E-2</v>
      </c>
      <c r="BL9" s="81"/>
      <c r="BM9" s="80">
        <f>SUM(BM6)</f>
        <v>7.1616992769002914E-3</v>
      </c>
      <c r="BN9" s="81"/>
      <c r="BO9" s="81"/>
      <c r="BP9" s="294"/>
      <c r="BQ9" s="83">
        <f>SUM(BQ6)</f>
        <v>0.18428242136651238</v>
      </c>
      <c r="BR9" s="81"/>
      <c r="BS9" s="80">
        <f>SUM(BS6)</f>
        <v>7.1003456824527744E-2</v>
      </c>
      <c r="BT9" s="81"/>
      <c r="BU9" s="80">
        <f>SUM(BU6)</f>
        <v>7.1616992769002914E-3</v>
      </c>
      <c r="BV9" s="81"/>
      <c r="BW9" s="81"/>
      <c r="BX9" s="294"/>
      <c r="BY9" s="83">
        <f>SUM(BY6)</f>
        <v>0.18573621136213705</v>
      </c>
      <c r="BZ9" s="81"/>
      <c r="CA9" s="80">
        <f>SUM(CA6)</f>
        <v>7.1003456824527744E-2</v>
      </c>
      <c r="CB9" s="81"/>
      <c r="CC9" s="80">
        <f>SUM(CC6)</f>
        <v>7.1616992769002914E-3</v>
      </c>
      <c r="CD9" s="81"/>
      <c r="CE9" s="81"/>
      <c r="CF9" s="294"/>
      <c r="CG9" s="83">
        <f>SUM(CG6)</f>
        <v>0.18576971619004118</v>
      </c>
      <c r="CH9" s="81"/>
      <c r="CI9" s="80">
        <f>SUM(CI6)</f>
        <v>7.1003456824527744E-2</v>
      </c>
      <c r="CJ9" s="81"/>
      <c r="CK9" s="80">
        <f>SUM(CK6)</f>
        <v>7.1616992769002914E-3</v>
      </c>
      <c r="CL9" s="81"/>
      <c r="CM9" s="81"/>
      <c r="CN9" s="294"/>
      <c r="CO9" s="83">
        <f>SUM(CO6)</f>
        <v>0.18665336178870384</v>
      </c>
      <c r="CP9" s="81"/>
      <c r="CQ9" s="80">
        <f>SUM(CQ6)</f>
        <v>7.1003456824527744E-2</v>
      </c>
      <c r="CR9" s="81"/>
      <c r="CS9" s="80">
        <f>SUM(CS6)</f>
        <v>7.1616992769002914E-3</v>
      </c>
      <c r="CT9" s="81"/>
      <c r="CU9" s="81"/>
      <c r="CV9" s="294"/>
      <c r="CW9" s="83">
        <f>SUM(CW6)</f>
        <v>0.18684805738035945</v>
      </c>
      <c r="CX9" s="81"/>
      <c r="CY9" s="80">
        <f>SUM(CY6)</f>
        <v>7.1003456824527744E-2</v>
      </c>
      <c r="CZ9" s="81"/>
      <c r="DA9" s="80">
        <f>SUM(DA6)</f>
        <v>7.1616992769002914E-3</v>
      </c>
      <c r="DB9" s="81"/>
      <c r="DC9" s="81"/>
      <c r="DD9" s="294"/>
      <c r="DE9" s="83">
        <f>SUM(DE6)</f>
        <v>0.18613897885906419</v>
      </c>
      <c r="DF9" s="81"/>
      <c r="DG9" s="80">
        <f>SUM(DG6)</f>
        <v>7.1003456824527744E-2</v>
      </c>
      <c r="DH9" s="81"/>
      <c r="DI9" s="80">
        <f>SUM(DI6)</f>
        <v>7.1616992769002914E-3</v>
      </c>
      <c r="DJ9" s="81"/>
      <c r="DK9" s="81"/>
      <c r="DL9" s="294"/>
      <c r="DM9" s="83">
        <f>SUM(DM6)</f>
        <v>0.18687348015677463</v>
      </c>
      <c r="DN9" s="81"/>
      <c r="DO9" s="80">
        <f>SUM(DO6)</f>
        <v>7.1003456824527744E-2</v>
      </c>
      <c r="DP9" s="81"/>
      <c r="DQ9" s="80">
        <f>SUM(DQ6)</f>
        <v>7.1616992769002914E-3</v>
      </c>
      <c r="DR9" s="81"/>
      <c r="DS9" s="81"/>
      <c r="DT9" s="294"/>
      <c r="DU9" s="83">
        <f>SUM(DU6)</f>
        <v>0.18638317452996053</v>
      </c>
      <c r="DV9" s="81"/>
      <c r="DW9" s="80">
        <f>SUM(DW6)</f>
        <v>7.1003456824527744E-2</v>
      </c>
      <c r="DX9" s="81"/>
      <c r="DY9" s="80">
        <f>SUM(DY6)</f>
        <v>7.1616992769002914E-3</v>
      </c>
      <c r="DZ9" s="81"/>
      <c r="EA9" s="81"/>
      <c r="EB9" s="294"/>
      <c r="EC9" s="83">
        <f>SUM(EC6)</f>
        <v>0.18658573833874317</v>
      </c>
      <c r="ED9" s="81"/>
      <c r="EE9" s="80">
        <f>SUM(EE6)</f>
        <v>7.1003456824527744E-2</v>
      </c>
      <c r="EF9" s="81"/>
      <c r="EG9" s="80">
        <f>SUM(EG6)</f>
        <v>7.1616992769002914E-3</v>
      </c>
      <c r="EH9" s="81"/>
      <c r="EI9" s="81"/>
      <c r="EJ9" s="294"/>
      <c r="EK9" s="83">
        <f>SUM(EK6)</f>
        <v>0.1868989098522397</v>
      </c>
      <c r="EL9" s="81"/>
      <c r="EM9" s="80">
        <f>SUM(EM6)</f>
        <v>7.1003456824527744E-2</v>
      </c>
      <c r="EN9" s="81"/>
      <c r="EO9" s="80">
        <f>SUM(EO6)</f>
        <v>7.1616992769002914E-3</v>
      </c>
      <c r="EP9" s="81"/>
      <c r="EQ9" s="81"/>
      <c r="ER9" s="294"/>
      <c r="ES9" s="83">
        <f>SUM(ES6)</f>
        <v>0.18698372119490794</v>
      </c>
      <c r="ET9" s="81"/>
      <c r="EU9" s="80">
        <f>SUM(EU6)</f>
        <v>7.1003456824527744E-2</v>
      </c>
      <c r="EV9" s="81"/>
      <c r="EW9" s="80">
        <f>SUM(EW6)</f>
        <v>7.1616992769002914E-3</v>
      </c>
      <c r="EX9" s="81"/>
      <c r="EY9" s="81"/>
      <c r="EZ9" s="294"/>
      <c r="FA9" s="83">
        <f>SUM(FA6)</f>
        <v>0.18684805738035945</v>
      </c>
      <c r="FB9" s="81"/>
      <c r="FC9" s="80">
        <f>SUM(FC6)</f>
        <v>7.1003456824527744E-2</v>
      </c>
      <c r="FD9" s="81"/>
      <c r="FE9" s="80">
        <f>SUM(FE6)</f>
        <v>7.1616992769002914E-3</v>
      </c>
      <c r="FF9" s="81"/>
      <c r="FG9" s="81"/>
      <c r="FH9" s="294"/>
      <c r="FI9" s="83">
        <f>SUM(FI6)</f>
        <v>0.18551877520800611</v>
      </c>
      <c r="FJ9" s="81"/>
      <c r="FK9" s="80">
        <f>SUM(FK6)</f>
        <v>7.1003456824527744E-2</v>
      </c>
      <c r="FL9" s="81"/>
      <c r="FM9" s="80">
        <f>SUM(FM6)</f>
        <v>7.1616992769002914E-3</v>
      </c>
      <c r="FN9" s="81"/>
      <c r="FO9" s="81"/>
      <c r="FP9" s="294"/>
      <c r="FQ9" s="83">
        <f>SUM(FQ6)</f>
        <v>0.18482802998827499</v>
      </c>
      <c r="FR9" s="81"/>
      <c r="FS9" s="80">
        <f>SUM(FS6)</f>
        <v>7.1003456824527744E-2</v>
      </c>
      <c r="FT9" s="81"/>
      <c r="FU9" s="80">
        <f>SUM(FU6)</f>
        <v>7.1616992769002914E-3</v>
      </c>
      <c r="FV9" s="81"/>
      <c r="FW9" s="81"/>
      <c r="FX9" s="294"/>
      <c r="FY9" s="83">
        <f>SUM(FY6)</f>
        <v>0.18596255894821351</v>
      </c>
      <c r="FZ9" s="81"/>
      <c r="GA9" s="80">
        <f>SUM(GA6)</f>
        <v>7.1003456824527744E-2</v>
      </c>
      <c r="GB9" s="81"/>
      <c r="GC9" s="80">
        <f>SUM(GC6)</f>
        <v>7.1616992769002914E-3</v>
      </c>
      <c r="GD9" s="81"/>
      <c r="GE9" s="81"/>
      <c r="GF9" s="294"/>
      <c r="GG9" s="83">
        <f>SUM(GG6)</f>
        <v>0.18579484635262267</v>
      </c>
      <c r="GH9" s="81"/>
      <c r="GI9" s="80">
        <f>SUM(GI6)</f>
        <v>7.1003456824527744E-2</v>
      </c>
      <c r="GJ9" s="81"/>
      <c r="GK9" s="80">
        <f>SUM(GK6)</f>
        <v>7.1616992769002914E-3</v>
      </c>
      <c r="GL9" s="81"/>
      <c r="GM9" s="81"/>
      <c r="GN9" s="294"/>
      <c r="GO9" s="83">
        <f>SUM(GO6)</f>
        <v>0.18551041411206806</v>
      </c>
      <c r="GP9" s="81"/>
      <c r="GQ9" s="80">
        <f>SUM(GQ6)</f>
        <v>7.1003456824527744E-2</v>
      </c>
      <c r="GR9" s="81"/>
      <c r="GS9" s="80">
        <f>SUM(GS6)</f>
        <v>7.1616992769002914E-3</v>
      </c>
      <c r="GT9" s="81"/>
      <c r="GU9" s="81"/>
      <c r="GV9" s="82"/>
    </row>
    <row r="10" spans="1:204" ht="13.5" thickBot="1" x14ac:dyDescent="0.25">
      <c r="A10" s="88"/>
      <c r="B10" s="89"/>
      <c r="C10" s="89"/>
      <c r="D10" s="89"/>
      <c r="E10" s="295" t="s">
        <v>22</v>
      </c>
      <c r="F10" s="105"/>
      <c r="G10" s="105"/>
      <c r="H10" s="105"/>
      <c r="I10" s="105"/>
      <c r="J10" s="105"/>
      <c r="K10" s="105"/>
      <c r="L10" s="296"/>
      <c r="M10" s="107">
        <f>SUM(M7)</f>
        <v>0</v>
      </c>
      <c r="N10" s="101"/>
      <c r="O10" s="100">
        <f>SUM(O7)</f>
        <v>0</v>
      </c>
      <c r="P10" s="101"/>
      <c r="Q10" s="100">
        <f>SUM(Q7)</f>
        <v>-0.34999999403953552</v>
      </c>
      <c r="R10" s="101"/>
      <c r="S10" s="101"/>
      <c r="T10" s="293"/>
      <c r="U10" s="292">
        <f>SUM(U7)</f>
        <v>0</v>
      </c>
      <c r="V10" s="101"/>
      <c r="W10" s="100">
        <f>SUM(W7)</f>
        <v>0</v>
      </c>
      <c r="X10" s="101"/>
      <c r="Y10" s="100">
        <f>SUM(Y7)</f>
        <v>-0.34999999403953552</v>
      </c>
      <c r="Z10" s="101"/>
      <c r="AA10" s="101"/>
      <c r="AB10" s="293"/>
      <c r="AC10" s="292">
        <f>SUM(AC7)</f>
        <v>0</v>
      </c>
      <c r="AD10" s="101"/>
      <c r="AE10" s="100">
        <f>SUM(AE7)</f>
        <v>0</v>
      </c>
      <c r="AF10" s="101"/>
      <c r="AG10" s="100">
        <f>SUM(AG7)</f>
        <v>-0.34999999403953552</v>
      </c>
      <c r="AH10" s="101"/>
      <c r="AI10" s="101"/>
      <c r="AJ10" s="293"/>
      <c r="AK10" s="292">
        <f>SUM(AK7)</f>
        <v>0</v>
      </c>
      <c r="AL10" s="101"/>
      <c r="AM10" s="100">
        <f>SUM(AM7)</f>
        <v>0</v>
      </c>
      <c r="AN10" s="101"/>
      <c r="AO10" s="100">
        <f>SUM(AO7)</f>
        <v>-0.34999999403953552</v>
      </c>
      <c r="AP10" s="101"/>
      <c r="AQ10" s="101"/>
      <c r="AR10" s="293"/>
      <c r="AS10" s="292">
        <f>SUM(AS7)</f>
        <v>0</v>
      </c>
      <c r="AT10" s="101"/>
      <c r="AU10" s="100">
        <f>SUM(AU7)</f>
        <v>0</v>
      </c>
      <c r="AV10" s="101"/>
      <c r="AW10" s="100">
        <f>SUM(AW7)</f>
        <v>-0.34999999403953552</v>
      </c>
      <c r="AX10" s="101"/>
      <c r="AY10" s="101"/>
      <c r="AZ10" s="293"/>
      <c r="BA10" s="292">
        <f>SUM(BA7)</f>
        <v>0</v>
      </c>
      <c r="BB10" s="101"/>
      <c r="BC10" s="100">
        <f>SUM(BC7)</f>
        <v>0</v>
      </c>
      <c r="BD10" s="101"/>
      <c r="BE10" s="100">
        <f>SUM(BE7)</f>
        <v>-0.34999999403953552</v>
      </c>
      <c r="BF10" s="101"/>
      <c r="BG10" s="101"/>
      <c r="BH10" s="293"/>
      <c r="BI10" s="292">
        <f>SUM(BI7)</f>
        <v>0</v>
      </c>
      <c r="BJ10" s="101"/>
      <c r="BK10" s="100">
        <f>SUM(BK7)</f>
        <v>0</v>
      </c>
      <c r="BL10" s="101"/>
      <c r="BM10" s="100">
        <f>SUM(BM7)</f>
        <v>-0.34999999403953552</v>
      </c>
      <c r="BN10" s="101"/>
      <c r="BO10" s="101"/>
      <c r="BP10" s="293"/>
      <c r="BQ10" s="292">
        <f>SUM(BQ7)</f>
        <v>0</v>
      </c>
      <c r="BR10" s="101"/>
      <c r="BS10" s="100">
        <f>SUM(BS7)</f>
        <v>0</v>
      </c>
      <c r="BT10" s="101"/>
      <c r="BU10" s="100">
        <f>SUM(BU7)</f>
        <v>-0.34999999403953552</v>
      </c>
      <c r="BV10" s="101"/>
      <c r="BW10" s="101"/>
      <c r="BX10" s="293"/>
      <c r="BY10" s="292">
        <f>SUM(BY7)</f>
        <v>0</v>
      </c>
      <c r="BZ10" s="101"/>
      <c r="CA10" s="100">
        <f>SUM(CA7)</f>
        <v>0</v>
      </c>
      <c r="CB10" s="101"/>
      <c r="CC10" s="100">
        <f>SUM(CC7)</f>
        <v>-0.34999999403953552</v>
      </c>
      <c r="CD10" s="101"/>
      <c r="CE10" s="101"/>
      <c r="CF10" s="293"/>
      <c r="CG10" s="292">
        <f>SUM(CG7)</f>
        <v>0</v>
      </c>
      <c r="CH10" s="101"/>
      <c r="CI10" s="100">
        <f>SUM(CI7)</f>
        <v>0</v>
      </c>
      <c r="CJ10" s="101"/>
      <c r="CK10" s="100">
        <f>SUM(CK7)</f>
        <v>-0.34999999403953552</v>
      </c>
      <c r="CL10" s="101"/>
      <c r="CM10" s="101"/>
      <c r="CN10" s="293"/>
      <c r="CO10" s="292">
        <f>SUM(CO7)</f>
        <v>0</v>
      </c>
      <c r="CP10" s="101"/>
      <c r="CQ10" s="100">
        <f>SUM(CQ7)</f>
        <v>0</v>
      </c>
      <c r="CR10" s="101"/>
      <c r="CS10" s="100">
        <f>SUM(CS7)</f>
        <v>-0.34999999403953552</v>
      </c>
      <c r="CT10" s="101"/>
      <c r="CU10" s="101"/>
      <c r="CV10" s="293"/>
      <c r="CW10" s="292">
        <f>SUM(CW7)</f>
        <v>0</v>
      </c>
      <c r="CX10" s="101"/>
      <c r="CY10" s="100">
        <f>SUM(CY7)</f>
        <v>0</v>
      </c>
      <c r="CZ10" s="101"/>
      <c r="DA10" s="100">
        <f>SUM(DA7)</f>
        <v>-0.34999999403953552</v>
      </c>
      <c r="DB10" s="101"/>
      <c r="DC10" s="101"/>
      <c r="DD10" s="293"/>
      <c r="DE10" s="292">
        <f>SUM(DE7)</f>
        <v>0</v>
      </c>
      <c r="DF10" s="101"/>
      <c r="DG10" s="100">
        <f>SUM(DG7)</f>
        <v>0</v>
      </c>
      <c r="DH10" s="101"/>
      <c r="DI10" s="100">
        <f>SUM(DI7)</f>
        <v>-0.34999999403953552</v>
      </c>
      <c r="DJ10" s="101"/>
      <c r="DK10" s="101"/>
      <c r="DL10" s="293"/>
      <c r="DM10" s="292">
        <f>SUM(DM7)</f>
        <v>0</v>
      </c>
      <c r="DN10" s="101"/>
      <c r="DO10" s="100">
        <f>SUM(DO7)</f>
        <v>0</v>
      </c>
      <c r="DP10" s="101"/>
      <c r="DQ10" s="100">
        <f>SUM(DQ7)</f>
        <v>-0.34999999403953552</v>
      </c>
      <c r="DR10" s="101"/>
      <c r="DS10" s="101"/>
      <c r="DT10" s="293"/>
      <c r="DU10" s="292">
        <f>SUM(DU7)</f>
        <v>0</v>
      </c>
      <c r="DV10" s="101"/>
      <c r="DW10" s="100">
        <f>SUM(DW7)</f>
        <v>0</v>
      </c>
      <c r="DX10" s="101"/>
      <c r="DY10" s="100">
        <f>SUM(DY7)</f>
        <v>-0.34999999403953552</v>
      </c>
      <c r="DZ10" s="101"/>
      <c r="EA10" s="101"/>
      <c r="EB10" s="293"/>
      <c r="EC10" s="292">
        <f>SUM(EC7)</f>
        <v>0</v>
      </c>
      <c r="ED10" s="101"/>
      <c r="EE10" s="100">
        <f>SUM(EE7)</f>
        <v>0</v>
      </c>
      <c r="EF10" s="101"/>
      <c r="EG10" s="100">
        <f>SUM(EG7)</f>
        <v>-0.34999999403953552</v>
      </c>
      <c r="EH10" s="101"/>
      <c r="EI10" s="101"/>
      <c r="EJ10" s="293"/>
      <c r="EK10" s="292">
        <f>SUM(EK7)</f>
        <v>0</v>
      </c>
      <c r="EL10" s="101"/>
      <c r="EM10" s="100">
        <f>SUM(EM7)</f>
        <v>0</v>
      </c>
      <c r="EN10" s="101"/>
      <c r="EO10" s="100">
        <f>SUM(EO7)</f>
        <v>-0.34999999403953552</v>
      </c>
      <c r="EP10" s="101"/>
      <c r="EQ10" s="101"/>
      <c r="ER10" s="293"/>
      <c r="ES10" s="292">
        <f>SUM(ES7)</f>
        <v>0</v>
      </c>
      <c r="ET10" s="101"/>
      <c r="EU10" s="100">
        <f>SUM(EU7)</f>
        <v>0</v>
      </c>
      <c r="EV10" s="101"/>
      <c r="EW10" s="100">
        <f>SUM(EW7)</f>
        <v>-0.34999999403953552</v>
      </c>
      <c r="EX10" s="101"/>
      <c r="EY10" s="101"/>
      <c r="EZ10" s="293"/>
      <c r="FA10" s="292">
        <f>SUM(FA7)</f>
        <v>0</v>
      </c>
      <c r="FB10" s="101"/>
      <c r="FC10" s="100">
        <f>SUM(FC7)</f>
        <v>0</v>
      </c>
      <c r="FD10" s="101"/>
      <c r="FE10" s="100">
        <f>SUM(FE7)</f>
        <v>-0.34999999403953552</v>
      </c>
      <c r="FF10" s="101"/>
      <c r="FG10" s="101"/>
      <c r="FH10" s="293"/>
      <c r="FI10" s="292">
        <f>SUM(FI7)</f>
        <v>0</v>
      </c>
      <c r="FJ10" s="101"/>
      <c r="FK10" s="100">
        <f>SUM(FK7)</f>
        <v>0</v>
      </c>
      <c r="FL10" s="101"/>
      <c r="FM10" s="100">
        <f>SUM(FM7)</f>
        <v>-0.34999999403953552</v>
      </c>
      <c r="FN10" s="101"/>
      <c r="FO10" s="101"/>
      <c r="FP10" s="293"/>
      <c r="FQ10" s="292">
        <f>SUM(FQ7)</f>
        <v>0</v>
      </c>
      <c r="FR10" s="101"/>
      <c r="FS10" s="100">
        <f>SUM(FS7)</f>
        <v>0</v>
      </c>
      <c r="FT10" s="101"/>
      <c r="FU10" s="100">
        <f>SUM(FU7)</f>
        <v>-0.34999999403953552</v>
      </c>
      <c r="FV10" s="101"/>
      <c r="FW10" s="101"/>
      <c r="FX10" s="293"/>
      <c r="FY10" s="292">
        <f>SUM(FY7)</f>
        <v>0</v>
      </c>
      <c r="FZ10" s="101"/>
      <c r="GA10" s="100">
        <f>SUM(GA7)</f>
        <v>0</v>
      </c>
      <c r="GB10" s="101"/>
      <c r="GC10" s="100">
        <f>SUM(GC7)</f>
        <v>-0.34999999403953552</v>
      </c>
      <c r="GD10" s="101"/>
      <c r="GE10" s="101"/>
      <c r="GF10" s="293"/>
      <c r="GG10" s="292">
        <f>SUM(GG7)</f>
        <v>0</v>
      </c>
      <c r="GH10" s="101"/>
      <c r="GI10" s="100">
        <f>SUM(GI7)</f>
        <v>0</v>
      </c>
      <c r="GJ10" s="101"/>
      <c r="GK10" s="100">
        <f>SUM(GK7)</f>
        <v>-0.34999999403953552</v>
      </c>
      <c r="GL10" s="101"/>
      <c r="GM10" s="101"/>
      <c r="GN10" s="293"/>
      <c r="GO10" s="292">
        <f>SUM(GO7)</f>
        <v>0</v>
      </c>
      <c r="GP10" s="101"/>
      <c r="GQ10" s="100">
        <f>SUM(GQ7)</f>
        <v>0</v>
      </c>
      <c r="GR10" s="101"/>
      <c r="GS10" s="100">
        <f>SUM(GS7)</f>
        <v>-0.34999999403953552</v>
      </c>
      <c r="GT10" s="101"/>
      <c r="GU10" s="101"/>
      <c r="GV10" s="102"/>
    </row>
    <row r="11" spans="1:204" ht="13.5" thickBot="1" x14ac:dyDescent="0.25">
      <c r="A11" s="272" t="s">
        <v>23</v>
      </c>
      <c r="B11" s="159"/>
      <c r="C11" s="159"/>
      <c r="D11" s="159"/>
      <c r="E11" s="159" t="s">
        <v>24</v>
      </c>
      <c r="F11" s="159"/>
      <c r="G11" s="159"/>
      <c r="H11" s="159"/>
      <c r="I11" s="289" t="s">
        <v>15</v>
      </c>
      <c r="J11" s="290"/>
      <c r="K11" s="290"/>
      <c r="L11" s="291"/>
      <c r="M11" s="287">
        <f>I6*(POWER(O7,2)+POWER(Q7,2))/POWER(B6,2)</f>
        <v>3.454499946594237E-6</v>
      </c>
      <c r="N11" s="287"/>
      <c r="O11" s="287"/>
      <c r="P11" s="288" t="s">
        <v>25</v>
      </c>
      <c r="Q11" s="288"/>
      <c r="R11" s="280">
        <f>K6*(POWER(O7,2)+POWER(Q7,2))/(100*B6)</f>
        <v>1.6169999215602889E-4</v>
      </c>
      <c r="S11" s="280"/>
      <c r="T11" s="285"/>
      <c r="U11" s="286">
        <f>I6*(POWER(W7,2)+POWER(Y7,2))/POWER(B6,2)</f>
        <v>3.454499946594237E-6</v>
      </c>
      <c r="V11" s="287"/>
      <c r="W11" s="287"/>
      <c r="X11" s="288" t="s">
        <v>25</v>
      </c>
      <c r="Y11" s="288"/>
      <c r="Z11" s="280">
        <f>K6*(POWER(W7,2)+POWER(Y7,2))/(100*B6)</f>
        <v>1.6169999215602889E-4</v>
      </c>
      <c r="AA11" s="280"/>
      <c r="AB11" s="285"/>
      <c r="AC11" s="286">
        <f>I6*(POWER(AE7,2)+POWER(AG7,2))/POWER(B6,2)</f>
        <v>3.454499946594237E-6</v>
      </c>
      <c r="AD11" s="287"/>
      <c r="AE11" s="287"/>
      <c r="AF11" s="288" t="s">
        <v>25</v>
      </c>
      <c r="AG11" s="288"/>
      <c r="AH11" s="280">
        <f>K6*(POWER(AE7,2)+POWER(AG7,2))/(100*B6)</f>
        <v>1.6169999215602889E-4</v>
      </c>
      <c r="AI11" s="280"/>
      <c r="AJ11" s="285"/>
      <c r="AK11" s="286">
        <f>I6*(POWER(AM7,2)+POWER(AO7,2))/POWER(B6,2)</f>
        <v>3.454499946594237E-6</v>
      </c>
      <c r="AL11" s="287"/>
      <c r="AM11" s="287"/>
      <c r="AN11" s="288" t="s">
        <v>25</v>
      </c>
      <c r="AO11" s="288"/>
      <c r="AP11" s="280">
        <f>K6*(POWER(AM7,2)+POWER(AO7,2))/(100*B6)</f>
        <v>1.6169999215602889E-4</v>
      </c>
      <c r="AQ11" s="280"/>
      <c r="AR11" s="285"/>
      <c r="AS11" s="286">
        <f>I6*(POWER(AU7,2)+POWER(AW7,2))/POWER(B6,2)</f>
        <v>3.454499946594237E-6</v>
      </c>
      <c r="AT11" s="287"/>
      <c r="AU11" s="287"/>
      <c r="AV11" s="288" t="s">
        <v>25</v>
      </c>
      <c r="AW11" s="288"/>
      <c r="AX11" s="280">
        <f>K6*(POWER(AU7,2)+POWER(AW7,2))/(100*B6)</f>
        <v>1.6169999215602889E-4</v>
      </c>
      <c r="AY11" s="280"/>
      <c r="AZ11" s="285"/>
      <c r="BA11" s="286">
        <f>I6*(POWER(BC7,2)+POWER(BE7,2))/POWER(B6,2)</f>
        <v>3.454499946594237E-6</v>
      </c>
      <c r="BB11" s="287"/>
      <c r="BC11" s="287"/>
      <c r="BD11" s="288" t="s">
        <v>25</v>
      </c>
      <c r="BE11" s="288"/>
      <c r="BF11" s="280">
        <f>K6*(POWER(BC7,2)+POWER(BE7,2))/(100*B6)</f>
        <v>1.6169999215602889E-4</v>
      </c>
      <c r="BG11" s="280"/>
      <c r="BH11" s="285"/>
      <c r="BI11" s="286">
        <f>I6*(POWER(BK7,2)+POWER(BM7,2))/POWER(B6,2)</f>
        <v>3.454499946594237E-6</v>
      </c>
      <c r="BJ11" s="287"/>
      <c r="BK11" s="287"/>
      <c r="BL11" s="288" t="s">
        <v>25</v>
      </c>
      <c r="BM11" s="288"/>
      <c r="BN11" s="280">
        <f>K6*(POWER(BK7,2)+POWER(BM7,2))/(100*B6)</f>
        <v>1.6169999215602889E-4</v>
      </c>
      <c r="BO11" s="280"/>
      <c r="BP11" s="285"/>
      <c r="BQ11" s="286">
        <f>I6*(POWER(BS7,2)+POWER(BU7,2))/POWER(B6,2)</f>
        <v>3.454499946594237E-6</v>
      </c>
      <c r="BR11" s="287"/>
      <c r="BS11" s="287"/>
      <c r="BT11" s="288" t="s">
        <v>25</v>
      </c>
      <c r="BU11" s="288"/>
      <c r="BV11" s="280">
        <f>K6*(POWER(BS7,2)+POWER(BU7,2))/(100*B6)</f>
        <v>1.6169999215602889E-4</v>
      </c>
      <c r="BW11" s="280"/>
      <c r="BX11" s="285"/>
      <c r="BY11" s="286">
        <f>I6*(POWER(CA7,2)+POWER(CC7,2))/POWER(B6,2)</f>
        <v>3.454499946594237E-6</v>
      </c>
      <c r="BZ11" s="287"/>
      <c r="CA11" s="287"/>
      <c r="CB11" s="288" t="s">
        <v>25</v>
      </c>
      <c r="CC11" s="288"/>
      <c r="CD11" s="280">
        <f>K6*(POWER(CA7,2)+POWER(CC7,2))/(100*B6)</f>
        <v>1.6169999215602889E-4</v>
      </c>
      <c r="CE11" s="280"/>
      <c r="CF11" s="285"/>
      <c r="CG11" s="286">
        <f>I6*(POWER(CI7,2)+POWER(CK7,2))/POWER(B6,2)</f>
        <v>3.454499946594237E-6</v>
      </c>
      <c r="CH11" s="287"/>
      <c r="CI11" s="287"/>
      <c r="CJ11" s="288" t="s">
        <v>25</v>
      </c>
      <c r="CK11" s="288"/>
      <c r="CL11" s="280">
        <f>K6*(POWER(CI7,2)+POWER(CK7,2))/(100*B6)</f>
        <v>1.6169999215602889E-4</v>
      </c>
      <c r="CM11" s="280"/>
      <c r="CN11" s="285"/>
      <c r="CO11" s="286">
        <f>I6*(POWER(CQ7,2)+POWER(CS7,2))/POWER(B6,2)</f>
        <v>3.454499946594237E-6</v>
      </c>
      <c r="CP11" s="287"/>
      <c r="CQ11" s="287"/>
      <c r="CR11" s="288" t="s">
        <v>25</v>
      </c>
      <c r="CS11" s="288"/>
      <c r="CT11" s="280">
        <f>K6*(POWER(CQ7,2)+POWER(CS7,2))/(100*B6)</f>
        <v>1.6169999215602889E-4</v>
      </c>
      <c r="CU11" s="280"/>
      <c r="CV11" s="285"/>
      <c r="CW11" s="286">
        <f>I6*(POWER(CY7,2)+POWER(DA7,2))/POWER(B6,2)</f>
        <v>3.454499946594237E-6</v>
      </c>
      <c r="CX11" s="287"/>
      <c r="CY11" s="287"/>
      <c r="CZ11" s="288" t="s">
        <v>25</v>
      </c>
      <c r="DA11" s="288"/>
      <c r="DB11" s="280">
        <f>K6*(POWER(CY7,2)+POWER(DA7,2))/(100*B6)</f>
        <v>1.6169999215602889E-4</v>
      </c>
      <c r="DC11" s="280"/>
      <c r="DD11" s="285"/>
      <c r="DE11" s="286">
        <f>I6*(POWER(DG7,2)+POWER(DI7,2))/POWER(B6,2)</f>
        <v>3.454499946594237E-6</v>
      </c>
      <c r="DF11" s="287"/>
      <c r="DG11" s="287"/>
      <c r="DH11" s="288" t="s">
        <v>25</v>
      </c>
      <c r="DI11" s="288"/>
      <c r="DJ11" s="280">
        <f>K6*(POWER(DG7,2)+POWER(DI7,2))/(100*B6)</f>
        <v>1.6169999215602889E-4</v>
      </c>
      <c r="DK11" s="280"/>
      <c r="DL11" s="285"/>
      <c r="DM11" s="286">
        <f>I6*(POWER(DO7,2)+POWER(DQ7,2))/POWER(B6,2)</f>
        <v>3.454499946594237E-6</v>
      </c>
      <c r="DN11" s="287"/>
      <c r="DO11" s="287"/>
      <c r="DP11" s="288" t="s">
        <v>25</v>
      </c>
      <c r="DQ11" s="288"/>
      <c r="DR11" s="280">
        <f>K6*(POWER(DO7,2)+POWER(DQ7,2))/(100*B6)</f>
        <v>1.6169999215602889E-4</v>
      </c>
      <c r="DS11" s="280"/>
      <c r="DT11" s="285"/>
      <c r="DU11" s="286">
        <f>I6*(POWER(DW7,2)+POWER(DY7,2))/POWER(B6,2)</f>
        <v>3.454499946594237E-6</v>
      </c>
      <c r="DV11" s="287"/>
      <c r="DW11" s="287"/>
      <c r="DX11" s="288" t="s">
        <v>25</v>
      </c>
      <c r="DY11" s="288"/>
      <c r="DZ11" s="280">
        <f>K6*(POWER(DW7,2)+POWER(DY7,2))/(100*B6)</f>
        <v>1.6169999215602889E-4</v>
      </c>
      <c r="EA11" s="280"/>
      <c r="EB11" s="285"/>
      <c r="EC11" s="286">
        <f>I6*(POWER(EE7,2)+POWER(EG7,2))/POWER(B6,2)</f>
        <v>3.454499946594237E-6</v>
      </c>
      <c r="ED11" s="287"/>
      <c r="EE11" s="287"/>
      <c r="EF11" s="288" t="s">
        <v>25</v>
      </c>
      <c r="EG11" s="288"/>
      <c r="EH11" s="280">
        <f>K6*(POWER(EE7,2)+POWER(EG7,2))/(100*B6)</f>
        <v>1.6169999215602889E-4</v>
      </c>
      <c r="EI11" s="280"/>
      <c r="EJ11" s="285"/>
      <c r="EK11" s="286">
        <f>I6*(POWER(EM7,2)+POWER(EO7,2))/POWER(B6,2)</f>
        <v>3.454499946594237E-6</v>
      </c>
      <c r="EL11" s="287"/>
      <c r="EM11" s="287"/>
      <c r="EN11" s="288" t="s">
        <v>25</v>
      </c>
      <c r="EO11" s="288"/>
      <c r="EP11" s="280">
        <f>K6*(POWER(EM7,2)+POWER(EO7,2))/(100*B6)</f>
        <v>1.6169999215602889E-4</v>
      </c>
      <c r="EQ11" s="280"/>
      <c r="ER11" s="285"/>
      <c r="ES11" s="286">
        <f>I6*(POWER(EU7,2)+POWER(EW7,2))/POWER(B6,2)</f>
        <v>3.454499946594237E-6</v>
      </c>
      <c r="ET11" s="287"/>
      <c r="EU11" s="287"/>
      <c r="EV11" s="288" t="s">
        <v>25</v>
      </c>
      <c r="EW11" s="288"/>
      <c r="EX11" s="280">
        <f>K6*(POWER(EU7,2)+POWER(EW7,2))/(100*B6)</f>
        <v>1.6169999215602889E-4</v>
      </c>
      <c r="EY11" s="280"/>
      <c r="EZ11" s="285"/>
      <c r="FA11" s="286">
        <f>I6*(POWER(FC7,2)+POWER(FE7,2))/POWER(B6,2)</f>
        <v>3.454499946594237E-6</v>
      </c>
      <c r="FB11" s="287"/>
      <c r="FC11" s="287"/>
      <c r="FD11" s="288" t="s">
        <v>25</v>
      </c>
      <c r="FE11" s="288"/>
      <c r="FF11" s="280">
        <f>K6*(POWER(FC7,2)+POWER(FE7,2))/(100*B6)</f>
        <v>1.6169999215602889E-4</v>
      </c>
      <c r="FG11" s="280"/>
      <c r="FH11" s="285"/>
      <c r="FI11" s="286">
        <f>I6*(POWER(FK7,2)+POWER(FM7,2))/POWER(B6,2)</f>
        <v>3.454499946594237E-6</v>
      </c>
      <c r="FJ11" s="287"/>
      <c r="FK11" s="287"/>
      <c r="FL11" s="288" t="s">
        <v>25</v>
      </c>
      <c r="FM11" s="288"/>
      <c r="FN11" s="280">
        <f>K6*(POWER(FK7,2)+POWER(FM7,2))/(100*B6)</f>
        <v>1.6169999215602889E-4</v>
      </c>
      <c r="FO11" s="280"/>
      <c r="FP11" s="285"/>
      <c r="FQ11" s="286">
        <f>I6*(POWER(FS7,2)+POWER(FU7,2))/POWER(B6,2)</f>
        <v>3.454499946594237E-6</v>
      </c>
      <c r="FR11" s="287"/>
      <c r="FS11" s="287"/>
      <c r="FT11" s="288" t="s">
        <v>25</v>
      </c>
      <c r="FU11" s="288"/>
      <c r="FV11" s="280">
        <f>K6*(POWER(FS7,2)+POWER(FU7,2))/(100*B6)</f>
        <v>1.6169999215602889E-4</v>
      </c>
      <c r="FW11" s="280"/>
      <c r="FX11" s="285"/>
      <c r="FY11" s="286">
        <f>I6*(POWER(GA7,2)+POWER(GC7,2))/POWER(B6,2)</f>
        <v>3.454499946594237E-6</v>
      </c>
      <c r="FZ11" s="287"/>
      <c r="GA11" s="287"/>
      <c r="GB11" s="288" t="s">
        <v>25</v>
      </c>
      <c r="GC11" s="288"/>
      <c r="GD11" s="280">
        <f>K6*(POWER(GA7,2)+POWER(GC7,2))/(100*B6)</f>
        <v>1.6169999215602889E-4</v>
      </c>
      <c r="GE11" s="280"/>
      <c r="GF11" s="285"/>
      <c r="GG11" s="286">
        <f>I6*(POWER(GI7,2)+POWER(GK7,2))/POWER(B6,2)</f>
        <v>3.454499946594237E-6</v>
      </c>
      <c r="GH11" s="287"/>
      <c r="GI11" s="287"/>
      <c r="GJ11" s="288" t="s">
        <v>25</v>
      </c>
      <c r="GK11" s="288"/>
      <c r="GL11" s="280">
        <f>K6*(POWER(GI7,2)+POWER(GK7,2))/(100*B6)</f>
        <v>1.6169999215602889E-4</v>
      </c>
      <c r="GM11" s="280"/>
      <c r="GN11" s="285"/>
      <c r="GO11" s="286">
        <f>I6*(POWER(GQ7,2)+POWER(GS7,2))/POWER(B6,2)</f>
        <v>3.454499946594237E-6</v>
      </c>
      <c r="GP11" s="287"/>
      <c r="GQ11" s="287"/>
      <c r="GR11" s="288" t="s">
        <v>25</v>
      </c>
      <c r="GS11" s="288"/>
      <c r="GT11" s="280">
        <f>K6*(POWER(GQ7,2)+POWER(GS7,2))/(100*B6)</f>
        <v>1.6169999215602889E-4</v>
      </c>
      <c r="GU11" s="280"/>
      <c r="GV11" s="281"/>
    </row>
    <row r="12" spans="1:204" x14ac:dyDescent="0.2">
      <c r="A12" s="282" t="s">
        <v>26</v>
      </c>
      <c r="B12" s="137"/>
      <c r="C12" s="137"/>
      <c r="D12" s="137"/>
      <c r="E12" s="85" t="s">
        <v>27</v>
      </c>
      <c r="F12" s="85"/>
      <c r="G12" s="85"/>
      <c r="H12" s="85"/>
      <c r="I12" s="283" t="s">
        <v>15</v>
      </c>
      <c r="J12" s="114"/>
      <c r="K12" s="114"/>
      <c r="L12" s="284"/>
      <c r="M12" s="132">
        <f>SUM(O7:P7)+C6+M11</f>
        <v>7.1003456824527744E-2</v>
      </c>
      <c r="N12" s="132"/>
      <c r="O12" s="132"/>
      <c r="P12" s="133" t="s">
        <v>25</v>
      </c>
      <c r="Q12" s="133"/>
      <c r="R12" s="134">
        <f>SUM(Q7:R7)+D6+R11</f>
        <v>7.1616992769002914E-3</v>
      </c>
      <c r="S12" s="134"/>
      <c r="T12" s="135"/>
      <c r="U12" s="131">
        <f>SUM(W7:X7)+C6+U11</f>
        <v>7.1003456824527744E-2</v>
      </c>
      <c r="V12" s="132"/>
      <c r="W12" s="132"/>
      <c r="X12" s="133" t="s">
        <v>25</v>
      </c>
      <c r="Y12" s="133"/>
      <c r="Z12" s="134">
        <f>SUM(Y7:Z7)+D6+Z11</f>
        <v>7.1616992769002914E-3</v>
      </c>
      <c r="AA12" s="134"/>
      <c r="AB12" s="135"/>
      <c r="AC12" s="131">
        <f>SUM(AE7:AF7)+C6+AC11</f>
        <v>7.1003456824527744E-2</v>
      </c>
      <c r="AD12" s="132"/>
      <c r="AE12" s="132"/>
      <c r="AF12" s="133" t="s">
        <v>25</v>
      </c>
      <c r="AG12" s="133"/>
      <c r="AH12" s="134">
        <f>SUM(AG7:AH7)+D6+AH11</f>
        <v>7.1616992769002914E-3</v>
      </c>
      <c r="AI12" s="134"/>
      <c r="AJ12" s="135"/>
      <c r="AK12" s="131">
        <f>SUM(AM7:AN7)+C6+AK11</f>
        <v>7.1003456824527744E-2</v>
      </c>
      <c r="AL12" s="132"/>
      <c r="AM12" s="132"/>
      <c r="AN12" s="133" t="s">
        <v>25</v>
      </c>
      <c r="AO12" s="133"/>
      <c r="AP12" s="134">
        <f>SUM(AO7:AP7)+D6+AP11</f>
        <v>7.1616992769002914E-3</v>
      </c>
      <c r="AQ12" s="134"/>
      <c r="AR12" s="135"/>
      <c r="AS12" s="131">
        <f>SUM(AU7:AV7)+C6+AS11</f>
        <v>7.1003456824527744E-2</v>
      </c>
      <c r="AT12" s="132"/>
      <c r="AU12" s="132"/>
      <c r="AV12" s="133" t="s">
        <v>25</v>
      </c>
      <c r="AW12" s="133"/>
      <c r="AX12" s="134">
        <f>SUM(AW7:AX7)+D6+AX11</f>
        <v>7.1616992769002914E-3</v>
      </c>
      <c r="AY12" s="134"/>
      <c r="AZ12" s="135"/>
      <c r="BA12" s="131">
        <f>SUM(BC7:BD7)+C6+BA11</f>
        <v>7.1003456824527744E-2</v>
      </c>
      <c r="BB12" s="132"/>
      <c r="BC12" s="132"/>
      <c r="BD12" s="133" t="s">
        <v>25</v>
      </c>
      <c r="BE12" s="133"/>
      <c r="BF12" s="134">
        <f>SUM(BE7:BF7)+D6+BF11</f>
        <v>7.1616992769002914E-3</v>
      </c>
      <c r="BG12" s="134"/>
      <c r="BH12" s="135"/>
      <c r="BI12" s="131">
        <f>SUM(BK7:BL7)+C6+BI11</f>
        <v>7.1003456824527744E-2</v>
      </c>
      <c r="BJ12" s="132"/>
      <c r="BK12" s="132"/>
      <c r="BL12" s="133" t="s">
        <v>25</v>
      </c>
      <c r="BM12" s="133"/>
      <c r="BN12" s="134">
        <f>SUM(BM7:BN7)+D6+BN11</f>
        <v>7.1616992769002914E-3</v>
      </c>
      <c r="BO12" s="134"/>
      <c r="BP12" s="135"/>
      <c r="BQ12" s="131">
        <f>SUM(BS7:BT7)+C6+BQ11</f>
        <v>7.1003456824527744E-2</v>
      </c>
      <c r="BR12" s="132"/>
      <c r="BS12" s="132"/>
      <c r="BT12" s="133" t="s">
        <v>25</v>
      </c>
      <c r="BU12" s="133"/>
      <c r="BV12" s="134">
        <f>SUM(BU7:BV7)+D6+BV11</f>
        <v>7.1616992769002914E-3</v>
      </c>
      <c r="BW12" s="134"/>
      <c r="BX12" s="135"/>
      <c r="BY12" s="131">
        <f>SUM(CA7:CB7)+C6+BY11</f>
        <v>7.1003456824527744E-2</v>
      </c>
      <c r="BZ12" s="132"/>
      <c r="CA12" s="132"/>
      <c r="CB12" s="133" t="s">
        <v>25</v>
      </c>
      <c r="CC12" s="133"/>
      <c r="CD12" s="134">
        <f>SUM(CC7:CD7)+D6+CD11</f>
        <v>7.1616992769002914E-3</v>
      </c>
      <c r="CE12" s="134"/>
      <c r="CF12" s="135"/>
      <c r="CG12" s="131">
        <f>SUM(CI7:CJ7)+C6+CG11</f>
        <v>7.1003456824527744E-2</v>
      </c>
      <c r="CH12" s="132"/>
      <c r="CI12" s="132"/>
      <c r="CJ12" s="133" t="s">
        <v>25</v>
      </c>
      <c r="CK12" s="133"/>
      <c r="CL12" s="134">
        <f>SUM(CK7:CL7)+D6+CL11</f>
        <v>7.1616992769002914E-3</v>
      </c>
      <c r="CM12" s="134"/>
      <c r="CN12" s="135"/>
      <c r="CO12" s="131">
        <f>SUM(CQ7:CR7)+C6+CO11</f>
        <v>7.1003456824527744E-2</v>
      </c>
      <c r="CP12" s="132"/>
      <c r="CQ12" s="132"/>
      <c r="CR12" s="133" t="s">
        <v>25</v>
      </c>
      <c r="CS12" s="133"/>
      <c r="CT12" s="134">
        <f>SUM(CS7:CT7)+D6+CT11</f>
        <v>7.1616992769002914E-3</v>
      </c>
      <c r="CU12" s="134"/>
      <c r="CV12" s="135"/>
      <c r="CW12" s="131">
        <f>SUM(CY7:CZ7)+C6+CW11</f>
        <v>7.1003456824527744E-2</v>
      </c>
      <c r="CX12" s="132"/>
      <c r="CY12" s="132"/>
      <c r="CZ12" s="133" t="s">
        <v>25</v>
      </c>
      <c r="DA12" s="133"/>
      <c r="DB12" s="134">
        <f>SUM(DA7:DB7)+D6+DB11</f>
        <v>7.1616992769002914E-3</v>
      </c>
      <c r="DC12" s="134"/>
      <c r="DD12" s="135"/>
      <c r="DE12" s="131">
        <f>SUM(DG7:DH7)+C6+DE11</f>
        <v>7.1003456824527744E-2</v>
      </c>
      <c r="DF12" s="132"/>
      <c r="DG12" s="132"/>
      <c r="DH12" s="133" t="s">
        <v>25</v>
      </c>
      <c r="DI12" s="133"/>
      <c r="DJ12" s="134">
        <f>SUM(DI7:DJ7)+D6+DJ11</f>
        <v>7.1616992769002914E-3</v>
      </c>
      <c r="DK12" s="134"/>
      <c r="DL12" s="135"/>
      <c r="DM12" s="131">
        <f>SUM(DO7:DP7)+C6+DM11</f>
        <v>7.1003456824527744E-2</v>
      </c>
      <c r="DN12" s="132"/>
      <c r="DO12" s="132"/>
      <c r="DP12" s="133" t="s">
        <v>25</v>
      </c>
      <c r="DQ12" s="133"/>
      <c r="DR12" s="134">
        <f>SUM(DQ7:DR7)+D6+DR11</f>
        <v>7.1616992769002914E-3</v>
      </c>
      <c r="DS12" s="134"/>
      <c r="DT12" s="135"/>
      <c r="DU12" s="131">
        <f>SUM(DW7:DX7)+C6+DU11</f>
        <v>7.1003456824527744E-2</v>
      </c>
      <c r="DV12" s="132"/>
      <c r="DW12" s="132"/>
      <c r="DX12" s="133" t="s">
        <v>25</v>
      </c>
      <c r="DY12" s="133"/>
      <c r="DZ12" s="134">
        <f>SUM(DY7:DZ7)+D6+DZ11</f>
        <v>7.1616992769002914E-3</v>
      </c>
      <c r="EA12" s="134"/>
      <c r="EB12" s="135"/>
      <c r="EC12" s="131">
        <f>SUM(EE7:EF7)+C6+EC11</f>
        <v>7.1003456824527744E-2</v>
      </c>
      <c r="ED12" s="132"/>
      <c r="EE12" s="132"/>
      <c r="EF12" s="133" t="s">
        <v>25</v>
      </c>
      <c r="EG12" s="133"/>
      <c r="EH12" s="134">
        <f>SUM(EG7:EH7)+D6+EH11</f>
        <v>7.1616992769002914E-3</v>
      </c>
      <c r="EI12" s="134"/>
      <c r="EJ12" s="135"/>
      <c r="EK12" s="131">
        <f>SUM(EM7:EN7)+C6+EK11</f>
        <v>7.1003456824527744E-2</v>
      </c>
      <c r="EL12" s="132"/>
      <c r="EM12" s="132"/>
      <c r="EN12" s="133" t="s">
        <v>25</v>
      </c>
      <c r="EO12" s="133"/>
      <c r="EP12" s="134">
        <f>SUM(EO7:EP7)+D6+EP11</f>
        <v>7.1616992769002914E-3</v>
      </c>
      <c r="EQ12" s="134"/>
      <c r="ER12" s="135"/>
      <c r="ES12" s="131">
        <f>SUM(EU7:EV7)+C6+ES11</f>
        <v>7.1003456824527744E-2</v>
      </c>
      <c r="ET12" s="132"/>
      <c r="EU12" s="132"/>
      <c r="EV12" s="133" t="s">
        <v>25</v>
      </c>
      <c r="EW12" s="133"/>
      <c r="EX12" s="134">
        <f>SUM(EW7:EX7)+D6+EX11</f>
        <v>7.1616992769002914E-3</v>
      </c>
      <c r="EY12" s="134"/>
      <c r="EZ12" s="135"/>
      <c r="FA12" s="131">
        <f>SUM(FC7:FD7)+C6+FA11</f>
        <v>7.1003456824527744E-2</v>
      </c>
      <c r="FB12" s="132"/>
      <c r="FC12" s="132"/>
      <c r="FD12" s="133" t="s">
        <v>25</v>
      </c>
      <c r="FE12" s="133"/>
      <c r="FF12" s="134">
        <f>SUM(FE7:FF7)+D6+FF11</f>
        <v>7.1616992769002914E-3</v>
      </c>
      <c r="FG12" s="134"/>
      <c r="FH12" s="135"/>
      <c r="FI12" s="131">
        <f>SUM(FK7:FL7)+C6+FI11</f>
        <v>7.1003456824527744E-2</v>
      </c>
      <c r="FJ12" s="132"/>
      <c r="FK12" s="132"/>
      <c r="FL12" s="133" t="s">
        <v>25</v>
      </c>
      <c r="FM12" s="133"/>
      <c r="FN12" s="134">
        <f>SUM(FM7:FN7)+D6+FN11</f>
        <v>7.1616992769002914E-3</v>
      </c>
      <c r="FO12" s="134"/>
      <c r="FP12" s="135"/>
      <c r="FQ12" s="131">
        <f>SUM(FS7:FT7)+C6+FQ11</f>
        <v>7.1003456824527744E-2</v>
      </c>
      <c r="FR12" s="132"/>
      <c r="FS12" s="132"/>
      <c r="FT12" s="133" t="s">
        <v>25</v>
      </c>
      <c r="FU12" s="133"/>
      <c r="FV12" s="134">
        <f>SUM(FU7:FV7)+D6+FV11</f>
        <v>7.1616992769002914E-3</v>
      </c>
      <c r="FW12" s="134"/>
      <c r="FX12" s="135"/>
      <c r="FY12" s="131">
        <f>SUM(GA7:GB7)+C6+FY11</f>
        <v>7.1003456824527744E-2</v>
      </c>
      <c r="FZ12" s="132"/>
      <c r="GA12" s="132"/>
      <c r="GB12" s="133" t="s">
        <v>25</v>
      </c>
      <c r="GC12" s="133"/>
      <c r="GD12" s="134">
        <f>SUM(GC7:GD7)+D6+GD11</f>
        <v>7.1616992769002914E-3</v>
      </c>
      <c r="GE12" s="134"/>
      <c r="GF12" s="135"/>
      <c r="GG12" s="131">
        <f>SUM(GI7:GJ7)+C6+GG11</f>
        <v>7.1003456824527744E-2</v>
      </c>
      <c r="GH12" s="132"/>
      <c r="GI12" s="132"/>
      <c r="GJ12" s="133" t="s">
        <v>25</v>
      </c>
      <c r="GK12" s="133"/>
      <c r="GL12" s="134">
        <f>SUM(GK7:GL7)+D6+GL11</f>
        <v>7.1616992769002914E-3</v>
      </c>
      <c r="GM12" s="134"/>
      <c r="GN12" s="135"/>
      <c r="GO12" s="131">
        <f>SUM(GQ7:GR7)+C6+GO11</f>
        <v>7.1003456824527744E-2</v>
      </c>
      <c r="GP12" s="132"/>
      <c r="GQ12" s="132"/>
      <c r="GR12" s="133" t="s">
        <v>25</v>
      </c>
      <c r="GS12" s="133"/>
      <c r="GT12" s="134">
        <f>SUM(GS7:GT7)+D6+GT11</f>
        <v>7.1616992769002914E-3</v>
      </c>
      <c r="GU12" s="134"/>
      <c r="GV12" s="279"/>
    </row>
    <row r="13" spans="1:204" ht="13.5" thickBot="1" x14ac:dyDescent="0.25">
      <c r="A13" s="140"/>
      <c r="B13" s="141"/>
      <c r="C13" s="141"/>
      <c r="D13" s="141"/>
      <c r="E13" s="89"/>
      <c r="F13" s="89"/>
      <c r="G13" s="89"/>
      <c r="H13" s="89"/>
      <c r="I13" s="147" t="s">
        <v>28</v>
      </c>
      <c r="J13" s="148"/>
      <c r="K13" s="148"/>
      <c r="L13" s="149"/>
      <c r="M13" s="150">
        <f>SUM(M12)</f>
        <v>7.1003456824527744E-2</v>
      </c>
      <c r="N13" s="150"/>
      <c r="O13" s="150"/>
      <c r="P13" s="151" t="s">
        <v>25</v>
      </c>
      <c r="Q13" s="151"/>
      <c r="R13" s="152">
        <f>SUM(R12)</f>
        <v>7.1616992769002914E-3</v>
      </c>
      <c r="S13" s="152"/>
      <c r="T13" s="277"/>
      <c r="U13" s="278">
        <f>SUM(U12)</f>
        <v>7.1003456824527744E-2</v>
      </c>
      <c r="V13" s="150"/>
      <c r="W13" s="150"/>
      <c r="X13" s="151" t="s">
        <v>25</v>
      </c>
      <c r="Y13" s="151"/>
      <c r="Z13" s="152">
        <f>SUM(Z12)</f>
        <v>7.1616992769002914E-3</v>
      </c>
      <c r="AA13" s="152"/>
      <c r="AB13" s="277"/>
      <c r="AC13" s="278">
        <f>SUM(AC12)</f>
        <v>7.1003456824527744E-2</v>
      </c>
      <c r="AD13" s="150"/>
      <c r="AE13" s="150"/>
      <c r="AF13" s="151" t="s">
        <v>25</v>
      </c>
      <c r="AG13" s="151"/>
      <c r="AH13" s="152">
        <f>SUM(AH12)</f>
        <v>7.1616992769002914E-3</v>
      </c>
      <c r="AI13" s="152"/>
      <c r="AJ13" s="277"/>
      <c r="AK13" s="278">
        <f>SUM(AK12)</f>
        <v>7.1003456824527744E-2</v>
      </c>
      <c r="AL13" s="150"/>
      <c r="AM13" s="150"/>
      <c r="AN13" s="151" t="s">
        <v>25</v>
      </c>
      <c r="AO13" s="151"/>
      <c r="AP13" s="152">
        <f>SUM(AP12)</f>
        <v>7.1616992769002914E-3</v>
      </c>
      <c r="AQ13" s="152"/>
      <c r="AR13" s="277"/>
      <c r="AS13" s="278">
        <f>SUM(AS12)</f>
        <v>7.1003456824527744E-2</v>
      </c>
      <c r="AT13" s="150"/>
      <c r="AU13" s="150"/>
      <c r="AV13" s="151" t="s">
        <v>25</v>
      </c>
      <c r="AW13" s="151"/>
      <c r="AX13" s="152">
        <f>SUM(AX12)</f>
        <v>7.1616992769002914E-3</v>
      </c>
      <c r="AY13" s="152"/>
      <c r="AZ13" s="277"/>
      <c r="BA13" s="278">
        <f>SUM(BA12)</f>
        <v>7.1003456824527744E-2</v>
      </c>
      <c r="BB13" s="150"/>
      <c r="BC13" s="150"/>
      <c r="BD13" s="151" t="s">
        <v>25</v>
      </c>
      <c r="BE13" s="151"/>
      <c r="BF13" s="152">
        <f>SUM(BF12)</f>
        <v>7.1616992769002914E-3</v>
      </c>
      <c r="BG13" s="152"/>
      <c r="BH13" s="277"/>
      <c r="BI13" s="278">
        <f>SUM(BI12)</f>
        <v>7.1003456824527744E-2</v>
      </c>
      <c r="BJ13" s="150"/>
      <c r="BK13" s="150"/>
      <c r="BL13" s="151" t="s">
        <v>25</v>
      </c>
      <c r="BM13" s="151"/>
      <c r="BN13" s="152">
        <f>SUM(BN12)</f>
        <v>7.1616992769002914E-3</v>
      </c>
      <c r="BO13" s="152"/>
      <c r="BP13" s="277"/>
      <c r="BQ13" s="278">
        <f>SUM(BQ12)</f>
        <v>7.1003456824527744E-2</v>
      </c>
      <c r="BR13" s="150"/>
      <c r="BS13" s="150"/>
      <c r="BT13" s="151" t="s">
        <v>25</v>
      </c>
      <c r="BU13" s="151"/>
      <c r="BV13" s="152">
        <f>SUM(BV12)</f>
        <v>7.1616992769002914E-3</v>
      </c>
      <c r="BW13" s="152"/>
      <c r="BX13" s="277"/>
      <c r="BY13" s="278">
        <f>SUM(BY12)</f>
        <v>7.1003456824527744E-2</v>
      </c>
      <c r="BZ13" s="150"/>
      <c r="CA13" s="150"/>
      <c r="CB13" s="151" t="s">
        <v>25</v>
      </c>
      <c r="CC13" s="151"/>
      <c r="CD13" s="152">
        <f>SUM(CD12)</f>
        <v>7.1616992769002914E-3</v>
      </c>
      <c r="CE13" s="152"/>
      <c r="CF13" s="277"/>
      <c r="CG13" s="278">
        <f>SUM(CG12)</f>
        <v>7.1003456824527744E-2</v>
      </c>
      <c r="CH13" s="150"/>
      <c r="CI13" s="150"/>
      <c r="CJ13" s="151" t="s">
        <v>25</v>
      </c>
      <c r="CK13" s="151"/>
      <c r="CL13" s="152">
        <f>SUM(CL12)</f>
        <v>7.1616992769002914E-3</v>
      </c>
      <c r="CM13" s="152"/>
      <c r="CN13" s="277"/>
      <c r="CO13" s="278">
        <f>SUM(CO12)</f>
        <v>7.1003456824527744E-2</v>
      </c>
      <c r="CP13" s="150"/>
      <c r="CQ13" s="150"/>
      <c r="CR13" s="151" t="s">
        <v>25</v>
      </c>
      <c r="CS13" s="151"/>
      <c r="CT13" s="152">
        <f>SUM(CT12)</f>
        <v>7.1616992769002914E-3</v>
      </c>
      <c r="CU13" s="152"/>
      <c r="CV13" s="277"/>
      <c r="CW13" s="278">
        <f>SUM(CW12)</f>
        <v>7.1003456824527744E-2</v>
      </c>
      <c r="CX13" s="150"/>
      <c r="CY13" s="150"/>
      <c r="CZ13" s="151" t="s">
        <v>25</v>
      </c>
      <c r="DA13" s="151"/>
      <c r="DB13" s="152">
        <f>SUM(DB12)</f>
        <v>7.1616992769002914E-3</v>
      </c>
      <c r="DC13" s="152"/>
      <c r="DD13" s="277"/>
      <c r="DE13" s="278">
        <f>SUM(DE12)</f>
        <v>7.1003456824527744E-2</v>
      </c>
      <c r="DF13" s="150"/>
      <c r="DG13" s="150"/>
      <c r="DH13" s="151" t="s">
        <v>25</v>
      </c>
      <c r="DI13" s="151"/>
      <c r="DJ13" s="152">
        <f>SUM(DJ12)</f>
        <v>7.1616992769002914E-3</v>
      </c>
      <c r="DK13" s="152"/>
      <c r="DL13" s="277"/>
      <c r="DM13" s="278">
        <f>SUM(DM12)</f>
        <v>7.1003456824527744E-2</v>
      </c>
      <c r="DN13" s="150"/>
      <c r="DO13" s="150"/>
      <c r="DP13" s="151" t="s">
        <v>25</v>
      </c>
      <c r="DQ13" s="151"/>
      <c r="DR13" s="152">
        <f>SUM(DR12)</f>
        <v>7.1616992769002914E-3</v>
      </c>
      <c r="DS13" s="152"/>
      <c r="DT13" s="277"/>
      <c r="DU13" s="278">
        <f>SUM(DU12)</f>
        <v>7.1003456824527744E-2</v>
      </c>
      <c r="DV13" s="150"/>
      <c r="DW13" s="150"/>
      <c r="DX13" s="151" t="s">
        <v>25</v>
      </c>
      <c r="DY13" s="151"/>
      <c r="DZ13" s="152">
        <f>SUM(DZ12)</f>
        <v>7.1616992769002914E-3</v>
      </c>
      <c r="EA13" s="152"/>
      <c r="EB13" s="277"/>
      <c r="EC13" s="278">
        <f>SUM(EC12)</f>
        <v>7.1003456824527744E-2</v>
      </c>
      <c r="ED13" s="150"/>
      <c r="EE13" s="150"/>
      <c r="EF13" s="151" t="s">
        <v>25</v>
      </c>
      <c r="EG13" s="151"/>
      <c r="EH13" s="152">
        <f>SUM(EH12)</f>
        <v>7.1616992769002914E-3</v>
      </c>
      <c r="EI13" s="152"/>
      <c r="EJ13" s="277"/>
      <c r="EK13" s="278">
        <f>SUM(EK12)</f>
        <v>7.1003456824527744E-2</v>
      </c>
      <c r="EL13" s="150"/>
      <c r="EM13" s="150"/>
      <c r="EN13" s="151" t="s">
        <v>25</v>
      </c>
      <c r="EO13" s="151"/>
      <c r="EP13" s="152">
        <f>SUM(EP12)</f>
        <v>7.1616992769002914E-3</v>
      </c>
      <c r="EQ13" s="152"/>
      <c r="ER13" s="277"/>
      <c r="ES13" s="278">
        <f>SUM(ES12)</f>
        <v>7.1003456824527744E-2</v>
      </c>
      <c r="ET13" s="150"/>
      <c r="EU13" s="150"/>
      <c r="EV13" s="151" t="s">
        <v>25</v>
      </c>
      <c r="EW13" s="151"/>
      <c r="EX13" s="152">
        <f>SUM(EX12)</f>
        <v>7.1616992769002914E-3</v>
      </c>
      <c r="EY13" s="152"/>
      <c r="EZ13" s="277"/>
      <c r="FA13" s="278">
        <f>SUM(FA12)</f>
        <v>7.1003456824527744E-2</v>
      </c>
      <c r="FB13" s="150"/>
      <c r="FC13" s="150"/>
      <c r="FD13" s="151" t="s">
        <v>25</v>
      </c>
      <c r="FE13" s="151"/>
      <c r="FF13" s="152">
        <f>SUM(FF12)</f>
        <v>7.1616992769002914E-3</v>
      </c>
      <c r="FG13" s="152"/>
      <c r="FH13" s="277"/>
      <c r="FI13" s="278">
        <f>SUM(FI12)</f>
        <v>7.1003456824527744E-2</v>
      </c>
      <c r="FJ13" s="150"/>
      <c r="FK13" s="150"/>
      <c r="FL13" s="151" t="s">
        <v>25</v>
      </c>
      <c r="FM13" s="151"/>
      <c r="FN13" s="152">
        <f>SUM(FN12)</f>
        <v>7.1616992769002914E-3</v>
      </c>
      <c r="FO13" s="152"/>
      <c r="FP13" s="277"/>
      <c r="FQ13" s="278">
        <f>SUM(FQ12)</f>
        <v>7.1003456824527744E-2</v>
      </c>
      <c r="FR13" s="150"/>
      <c r="FS13" s="150"/>
      <c r="FT13" s="151" t="s">
        <v>25</v>
      </c>
      <c r="FU13" s="151"/>
      <c r="FV13" s="152">
        <f>SUM(FV12)</f>
        <v>7.1616992769002914E-3</v>
      </c>
      <c r="FW13" s="152"/>
      <c r="FX13" s="277"/>
      <c r="FY13" s="278">
        <f>SUM(FY12)</f>
        <v>7.1003456824527744E-2</v>
      </c>
      <c r="FZ13" s="150"/>
      <c r="GA13" s="150"/>
      <c r="GB13" s="151" t="s">
        <v>25</v>
      </c>
      <c r="GC13" s="151"/>
      <c r="GD13" s="152">
        <f>SUM(GD12)</f>
        <v>7.1616992769002914E-3</v>
      </c>
      <c r="GE13" s="152"/>
      <c r="GF13" s="277"/>
      <c r="GG13" s="278">
        <f>SUM(GG12)</f>
        <v>7.1003456824527744E-2</v>
      </c>
      <c r="GH13" s="150"/>
      <c r="GI13" s="150"/>
      <c r="GJ13" s="151" t="s">
        <v>25</v>
      </c>
      <c r="GK13" s="151"/>
      <c r="GL13" s="152">
        <f>SUM(GL12)</f>
        <v>7.1616992769002914E-3</v>
      </c>
      <c r="GM13" s="152"/>
      <c r="GN13" s="277"/>
      <c r="GO13" s="278">
        <f>SUM(GO12)</f>
        <v>7.1003456824527744E-2</v>
      </c>
      <c r="GP13" s="150"/>
      <c r="GQ13" s="150"/>
      <c r="GR13" s="151" t="s">
        <v>25</v>
      </c>
      <c r="GS13" s="151"/>
      <c r="GT13" s="152">
        <f>SUM(GT12)</f>
        <v>7.1616992769002914E-3</v>
      </c>
      <c r="GU13" s="152"/>
      <c r="GV13" s="153"/>
    </row>
    <row r="14" spans="1:204" ht="30" customHeight="1" thickBot="1" x14ac:dyDescent="0.25">
      <c r="A14" s="155" t="s">
        <v>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</row>
    <row r="15" spans="1:204" ht="15.75" customHeight="1" thickBot="1" x14ac:dyDescent="0.25">
      <c r="A15" s="275" t="s">
        <v>7</v>
      </c>
      <c r="B15" s="157"/>
      <c r="C15" s="157" t="s">
        <v>3</v>
      </c>
      <c r="D15" s="157"/>
      <c r="E15" s="157" t="s">
        <v>30</v>
      </c>
      <c r="F15" s="157"/>
      <c r="G15" s="157"/>
      <c r="H15" s="157"/>
      <c r="I15" s="157"/>
      <c r="J15" s="157"/>
      <c r="K15" s="157"/>
      <c r="L15" s="276"/>
      <c r="M15" s="272" t="s">
        <v>31</v>
      </c>
      <c r="N15" s="159"/>
      <c r="O15" s="159"/>
      <c r="P15" s="159"/>
      <c r="Q15" s="159"/>
      <c r="R15" s="159"/>
      <c r="S15" s="159"/>
      <c r="T15" s="273"/>
      <c r="U15" s="272" t="s">
        <v>31</v>
      </c>
      <c r="V15" s="159"/>
      <c r="W15" s="159"/>
      <c r="X15" s="159"/>
      <c r="Y15" s="159"/>
      <c r="Z15" s="159"/>
      <c r="AA15" s="159"/>
      <c r="AB15" s="273"/>
      <c r="AC15" s="272" t="s">
        <v>31</v>
      </c>
      <c r="AD15" s="159"/>
      <c r="AE15" s="159"/>
      <c r="AF15" s="159"/>
      <c r="AG15" s="159"/>
      <c r="AH15" s="159"/>
      <c r="AI15" s="159"/>
      <c r="AJ15" s="273"/>
      <c r="AK15" s="272" t="s">
        <v>31</v>
      </c>
      <c r="AL15" s="159"/>
      <c r="AM15" s="159"/>
      <c r="AN15" s="159"/>
      <c r="AO15" s="159"/>
      <c r="AP15" s="159"/>
      <c r="AQ15" s="159"/>
      <c r="AR15" s="273"/>
      <c r="AS15" s="272" t="s">
        <v>31</v>
      </c>
      <c r="AT15" s="159"/>
      <c r="AU15" s="159"/>
      <c r="AV15" s="159"/>
      <c r="AW15" s="159"/>
      <c r="AX15" s="159"/>
      <c r="AY15" s="159"/>
      <c r="AZ15" s="273"/>
      <c r="BA15" s="272" t="s">
        <v>31</v>
      </c>
      <c r="BB15" s="159"/>
      <c r="BC15" s="159"/>
      <c r="BD15" s="159"/>
      <c r="BE15" s="159"/>
      <c r="BF15" s="159"/>
      <c r="BG15" s="159"/>
      <c r="BH15" s="273"/>
      <c r="BI15" s="272" t="s">
        <v>31</v>
      </c>
      <c r="BJ15" s="159"/>
      <c r="BK15" s="159"/>
      <c r="BL15" s="159"/>
      <c r="BM15" s="159"/>
      <c r="BN15" s="159"/>
      <c r="BO15" s="159"/>
      <c r="BP15" s="273"/>
      <c r="BQ15" s="272" t="s">
        <v>31</v>
      </c>
      <c r="BR15" s="159"/>
      <c r="BS15" s="159"/>
      <c r="BT15" s="159"/>
      <c r="BU15" s="159"/>
      <c r="BV15" s="159"/>
      <c r="BW15" s="159"/>
      <c r="BX15" s="273"/>
      <c r="BY15" s="272" t="s">
        <v>31</v>
      </c>
      <c r="BZ15" s="159"/>
      <c r="CA15" s="159"/>
      <c r="CB15" s="159"/>
      <c r="CC15" s="159"/>
      <c r="CD15" s="159"/>
      <c r="CE15" s="159"/>
      <c r="CF15" s="273"/>
      <c r="CG15" s="272" t="s">
        <v>31</v>
      </c>
      <c r="CH15" s="159"/>
      <c r="CI15" s="159"/>
      <c r="CJ15" s="159"/>
      <c r="CK15" s="159"/>
      <c r="CL15" s="159"/>
      <c r="CM15" s="159"/>
      <c r="CN15" s="273"/>
      <c r="CO15" s="272" t="s">
        <v>31</v>
      </c>
      <c r="CP15" s="159"/>
      <c r="CQ15" s="159"/>
      <c r="CR15" s="159"/>
      <c r="CS15" s="159"/>
      <c r="CT15" s="159"/>
      <c r="CU15" s="159"/>
      <c r="CV15" s="273"/>
      <c r="CW15" s="272" t="s">
        <v>31</v>
      </c>
      <c r="CX15" s="159"/>
      <c r="CY15" s="159"/>
      <c r="CZ15" s="159"/>
      <c r="DA15" s="159"/>
      <c r="DB15" s="159"/>
      <c r="DC15" s="159"/>
      <c r="DD15" s="273"/>
      <c r="DE15" s="272" t="s">
        <v>31</v>
      </c>
      <c r="DF15" s="159"/>
      <c r="DG15" s="159"/>
      <c r="DH15" s="159"/>
      <c r="DI15" s="159"/>
      <c r="DJ15" s="159"/>
      <c r="DK15" s="159"/>
      <c r="DL15" s="273"/>
      <c r="DM15" s="272" t="s">
        <v>31</v>
      </c>
      <c r="DN15" s="159"/>
      <c r="DO15" s="159"/>
      <c r="DP15" s="159"/>
      <c r="DQ15" s="159"/>
      <c r="DR15" s="159"/>
      <c r="DS15" s="159"/>
      <c r="DT15" s="273"/>
      <c r="DU15" s="272" t="s">
        <v>31</v>
      </c>
      <c r="DV15" s="159"/>
      <c r="DW15" s="159"/>
      <c r="DX15" s="159"/>
      <c r="DY15" s="159"/>
      <c r="DZ15" s="159"/>
      <c r="EA15" s="159"/>
      <c r="EB15" s="273"/>
      <c r="EC15" s="272" t="s">
        <v>31</v>
      </c>
      <c r="ED15" s="159"/>
      <c r="EE15" s="159"/>
      <c r="EF15" s="159"/>
      <c r="EG15" s="159"/>
      <c r="EH15" s="159"/>
      <c r="EI15" s="159"/>
      <c r="EJ15" s="273"/>
      <c r="EK15" s="272" t="s">
        <v>31</v>
      </c>
      <c r="EL15" s="159"/>
      <c r="EM15" s="159"/>
      <c r="EN15" s="159"/>
      <c r="EO15" s="159"/>
      <c r="EP15" s="159"/>
      <c r="EQ15" s="159"/>
      <c r="ER15" s="273"/>
      <c r="ES15" s="272" t="s">
        <v>31</v>
      </c>
      <c r="ET15" s="159"/>
      <c r="EU15" s="159"/>
      <c r="EV15" s="159"/>
      <c r="EW15" s="159"/>
      <c r="EX15" s="159"/>
      <c r="EY15" s="159"/>
      <c r="EZ15" s="273"/>
      <c r="FA15" s="272" t="s">
        <v>31</v>
      </c>
      <c r="FB15" s="159"/>
      <c r="FC15" s="159"/>
      <c r="FD15" s="159"/>
      <c r="FE15" s="159"/>
      <c r="FF15" s="159"/>
      <c r="FG15" s="159"/>
      <c r="FH15" s="273"/>
      <c r="FI15" s="272" t="s">
        <v>31</v>
      </c>
      <c r="FJ15" s="159"/>
      <c r="FK15" s="159"/>
      <c r="FL15" s="159"/>
      <c r="FM15" s="159"/>
      <c r="FN15" s="159"/>
      <c r="FO15" s="159"/>
      <c r="FP15" s="273"/>
      <c r="FQ15" s="272" t="s">
        <v>31</v>
      </c>
      <c r="FR15" s="159"/>
      <c r="FS15" s="159"/>
      <c r="FT15" s="159"/>
      <c r="FU15" s="159"/>
      <c r="FV15" s="159"/>
      <c r="FW15" s="159"/>
      <c r="FX15" s="273"/>
      <c r="FY15" s="272" t="s">
        <v>31</v>
      </c>
      <c r="FZ15" s="159"/>
      <c r="GA15" s="159"/>
      <c r="GB15" s="159"/>
      <c r="GC15" s="159"/>
      <c r="GD15" s="159"/>
      <c r="GE15" s="159"/>
      <c r="GF15" s="273"/>
      <c r="GG15" s="272" t="s">
        <v>31</v>
      </c>
      <c r="GH15" s="159"/>
      <c r="GI15" s="159"/>
      <c r="GJ15" s="159"/>
      <c r="GK15" s="159"/>
      <c r="GL15" s="159"/>
      <c r="GM15" s="159"/>
      <c r="GN15" s="273"/>
      <c r="GO15" s="272" t="s">
        <v>31</v>
      </c>
      <c r="GP15" s="159"/>
      <c r="GQ15" s="159"/>
      <c r="GR15" s="159"/>
      <c r="GS15" s="159"/>
      <c r="GT15" s="159"/>
      <c r="GU15" s="159"/>
      <c r="GV15" s="273"/>
    </row>
    <row r="16" spans="1:204" x14ac:dyDescent="0.2">
      <c r="A16" s="274">
        <v>220</v>
      </c>
      <c r="B16" s="46"/>
      <c r="C16" s="46" t="s">
        <v>16</v>
      </c>
      <c r="D16" s="46"/>
      <c r="E16" s="47" t="s">
        <v>32</v>
      </c>
      <c r="F16" s="47"/>
      <c r="G16" s="47"/>
      <c r="H16" s="47"/>
      <c r="I16" s="47"/>
      <c r="J16" s="47"/>
      <c r="K16" s="47"/>
      <c r="L16" s="91"/>
      <c r="M16" s="270">
        <v>223.17999267578125</v>
      </c>
      <c r="N16" s="161"/>
      <c r="O16" s="161"/>
      <c r="P16" s="161"/>
      <c r="Q16" s="161"/>
      <c r="R16" s="161"/>
      <c r="S16" s="161"/>
      <c r="T16" s="271"/>
      <c r="U16" s="270">
        <v>223.19000244140625</v>
      </c>
      <c r="V16" s="161"/>
      <c r="W16" s="161"/>
      <c r="X16" s="161"/>
      <c r="Y16" s="161"/>
      <c r="Z16" s="161"/>
      <c r="AA16" s="161"/>
      <c r="AB16" s="271"/>
      <c r="AC16" s="270">
        <v>223.3800048828125</v>
      </c>
      <c r="AD16" s="161"/>
      <c r="AE16" s="161"/>
      <c r="AF16" s="161"/>
      <c r="AG16" s="161"/>
      <c r="AH16" s="161"/>
      <c r="AI16" s="161"/>
      <c r="AJ16" s="271"/>
      <c r="AK16" s="270">
        <v>223.75</v>
      </c>
      <c r="AL16" s="161"/>
      <c r="AM16" s="161"/>
      <c r="AN16" s="161"/>
      <c r="AO16" s="161"/>
      <c r="AP16" s="161"/>
      <c r="AQ16" s="161"/>
      <c r="AR16" s="271"/>
      <c r="AS16" s="270">
        <v>224.28999328613281</v>
      </c>
      <c r="AT16" s="161"/>
      <c r="AU16" s="161"/>
      <c r="AV16" s="161"/>
      <c r="AW16" s="161"/>
      <c r="AX16" s="161"/>
      <c r="AY16" s="161"/>
      <c r="AZ16" s="271"/>
      <c r="BA16" s="270">
        <v>223.72000122070312</v>
      </c>
      <c r="BB16" s="161"/>
      <c r="BC16" s="161"/>
      <c r="BD16" s="161"/>
      <c r="BE16" s="161"/>
      <c r="BF16" s="161"/>
      <c r="BG16" s="161"/>
      <c r="BH16" s="271"/>
      <c r="BI16" s="270">
        <v>223.3699951171875</v>
      </c>
      <c r="BJ16" s="161"/>
      <c r="BK16" s="161"/>
      <c r="BL16" s="161"/>
      <c r="BM16" s="161"/>
      <c r="BN16" s="161"/>
      <c r="BO16" s="161"/>
      <c r="BP16" s="271"/>
      <c r="BQ16" s="270">
        <v>223.58000183105469</v>
      </c>
      <c r="BR16" s="161"/>
      <c r="BS16" s="161"/>
      <c r="BT16" s="161"/>
      <c r="BU16" s="161"/>
      <c r="BV16" s="161"/>
      <c r="BW16" s="161"/>
      <c r="BX16" s="271"/>
      <c r="BY16" s="270">
        <v>221.83000183105469</v>
      </c>
      <c r="BZ16" s="161"/>
      <c r="CA16" s="161"/>
      <c r="CB16" s="161"/>
      <c r="CC16" s="161"/>
      <c r="CD16" s="161"/>
      <c r="CE16" s="161"/>
      <c r="CF16" s="271"/>
      <c r="CG16" s="270">
        <v>221.78999328613281</v>
      </c>
      <c r="CH16" s="161"/>
      <c r="CI16" s="161"/>
      <c r="CJ16" s="161"/>
      <c r="CK16" s="161"/>
      <c r="CL16" s="161"/>
      <c r="CM16" s="161"/>
      <c r="CN16" s="271"/>
      <c r="CO16" s="270">
        <v>220.74000549316406</v>
      </c>
      <c r="CP16" s="161"/>
      <c r="CQ16" s="161"/>
      <c r="CR16" s="161"/>
      <c r="CS16" s="161"/>
      <c r="CT16" s="161"/>
      <c r="CU16" s="161"/>
      <c r="CV16" s="271"/>
      <c r="CW16" s="270">
        <v>220.50999450683594</v>
      </c>
      <c r="CX16" s="161"/>
      <c r="CY16" s="161"/>
      <c r="CZ16" s="161"/>
      <c r="DA16" s="161"/>
      <c r="DB16" s="161"/>
      <c r="DC16" s="161"/>
      <c r="DD16" s="271"/>
      <c r="DE16" s="270">
        <v>221.35000610351562</v>
      </c>
      <c r="DF16" s="161"/>
      <c r="DG16" s="161"/>
      <c r="DH16" s="161"/>
      <c r="DI16" s="161"/>
      <c r="DJ16" s="161"/>
      <c r="DK16" s="161"/>
      <c r="DL16" s="271"/>
      <c r="DM16" s="270">
        <v>220.47999572753906</v>
      </c>
      <c r="DN16" s="161"/>
      <c r="DO16" s="161"/>
      <c r="DP16" s="161"/>
      <c r="DQ16" s="161"/>
      <c r="DR16" s="161"/>
      <c r="DS16" s="161"/>
      <c r="DT16" s="271"/>
      <c r="DU16" s="270">
        <v>221.05999755859375</v>
      </c>
      <c r="DV16" s="161"/>
      <c r="DW16" s="161"/>
      <c r="DX16" s="161"/>
      <c r="DY16" s="161"/>
      <c r="DZ16" s="161"/>
      <c r="EA16" s="161"/>
      <c r="EB16" s="271"/>
      <c r="EC16" s="270">
        <v>220.82000732421875</v>
      </c>
      <c r="ED16" s="161"/>
      <c r="EE16" s="161"/>
      <c r="EF16" s="161"/>
      <c r="EG16" s="161"/>
      <c r="EH16" s="161"/>
      <c r="EI16" s="161"/>
      <c r="EJ16" s="271"/>
      <c r="EK16" s="270">
        <v>220.44999694824219</v>
      </c>
      <c r="EL16" s="161"/>
      <c r="EM16" s="161"/>
      <c r="EN16" s="161"/>
      <c r="EO16" s="161"/>
      <c r="EP16" s="161"/>
      <c r="EQ16" s="161"/>
      <c r="ER16" s="271"/>
      <c r="ES16" s="270">
        <v>220.35000610351562</v>
      </c>
      <c r="ET16" s="161"/>
      <c r="EU16" s="161"/>
      <c r="EV16" s="161"/>
      <c r="EW16" s="161"/>
      <c r="EX16" s="161"/>
      <c r="EY16" s="161"/>
      <c r="EZ16" s="271"/>
      <c r="FA16" s="270">
        <v>220.50999450683594</v>
      </c>
      <c r="FB16" s="161"/>
      <c r="FC16" s="161"/>
      <c r="FD16" s="161"/>
      <c r="FE16" s="161"/>
      <c r="FF16" s="161"/>
      <c r="FG16" s="161"/>
      <c r="FH16" s="271"/>
      <c r="FI16" s="270">
        <v>222.08999633789063</v>
      </c>
      <c r="FJ16" s="161"/>
      <c r="FK16" s="161"/>
      <c r="FL16" s="161"/>
      <c r="FM16" s="161"/>
      <c r="FN16" s="161"/>
      <c r="FO16" s="161"/>
      <c r="FP16" s="271"/>
      <c r="FQ16" s="270">
        <v>222.91999816894531</v>
      </c>
      <c r="FR16" s="161"/>
      <c r="FS16" s="161"/>
      <c r="FT16" s="161"/>
      <c r="FU16" s="161"/>
      <c r="FV16" s="161"/>
      <c r="FW16" s="161"/>
      <c r="FX16" s="271"/>
      <c r="FY16" s="270">
        <v>221.55999755859375</v>
      </c>
      <c r="FZ16" s="161"/>
      <c r="GA16" s="161"/>
      <c r="GB16" s="161"/>
      <c r="GC16" s="161"/>
      <c r="GD16" s="161"/>
      <c r="GE16" s="161"/>
      <c r="GF16" s="271"/>
      <c r="GG16" s="270">
        <v>221.75999450683594</v>
      </c>
      <c r="GH16" s="161"/>
      <c r="GI16" s="161"/>
      <c r="GJ16" s="161"/>
      <c r="GK16" s="161"/>
      <c r="GL16" s="161"/>
      <c r="GM16" s="161"/>
      <c r="GN16" s="271"/>
      <c r="GO16" s="270">
        <v>222.10000610351562</v>
      </c>
      <c r="GP16" s="161"/>
      <c r="GQ16" s="161"/>
      <c r="GR16" s="161"/>
      <c r="GS16" s="161"/>
      <c r="GT16" s="161"/>
      <c r="GU16" s="161"/>
      <c r="GV16" s="271"/>
    </row>
    <row r="17" spans="1:204" ht="13.5" thickBot="1" x14ac:dyDescent="0.25">
      <c r="A17" s="169">
        <v>35</v>
      </c>
      <c r="B17" s="170"/>
      <c r="C17" s="170" t="s">
        <v>16</v>
      </c>
      <c r="D17" s="170"/>
      <c r="E17" s="105" t="s">
        <v>33</v>
      </c>
      <c r="F17" s="105"/>
      <c r="G17" s="105"/>
      <c r="H17" s="105"/>
      <c r="I17" s="105"/>
      <c r="J17" s="105"/>
      <c r="K17" s="105"/>
      <c r="L17" s="106"/>
      <c r="M17" s="166"/>
      <c r="N17" s="167"/>
      <c r="O17" s="167"/>
      <c r="P17" s="167"/>
      <c r="Q17" s="167"/>
      <c r="R17" s="167"/>
      <c r="S17" s="167"/>
      <c r="T17" s="168"/>
      <c r="U17" s="166"/>
      <c r="V17" s="167"/>
      <c r="W17" s="167"/>
      <c r="X17" s="167"/>
      <c r="Y17" s="167"/>
      <c r="Z17" s="167"/>
      <c r="AA17" s="167"/>
      <c r="AB17" s="168"/>
      <c r="AC17" s="166"/>
      <c r="AD17" s="167"/>
      <c r="AE17" s="167"/>
      <c r="AF17" s="167"/>
      <c r="AG17" s="167"/>
      <c r="AH17" s="167"/>
      <c r="AI17" s="167"/>
      <c r="AJ17" s="168"/>
      <c r="AK17" s="166"/>
      <c r="AL17" s="167"/>
      <c r="AM17" s="167"/>
      <c r="AN17" s="167"/>
      <c r="AO17" s="167"/>
      <c r="AP17" s="167"/>
      <c r="AQ17" s="167"/>
      <c r="AR17" s="168"/>
      <c r="AS17" s="166"/>
      <c r="AT17" s="167"/>
      <c r="AU17" s="167"/>
      <c r="AV17" s="167"/>
      <c r="AW17" s="167"/>
      <c r="AX17" s="167"/>
      <c r="AY17" s="167"/>
      <c r="AZ17" s="168"/>
      <c r="BA17" s="166"/>
      <c r="BB17" s="167"/>
      <c r="BC17" s="167"/>
      <c r="BD17" s="167"/>
      <c r="BE17" s="167"/>
      <c r="BF17" s="167"/>
      <c r="BG17" s="167"/>
      <c r="BH17" s="168"/>
      <c r="BI17" s="166"/>
      <c r="BJ17" s="167"/>
      <c r="BK17" s="167"/>
      <c r="BL17" s="167"/>
      <c r="BM17" s="167"/>
      <c r="BN17" s="167"/>
      <c r="BO17" s="167"/>
      <c r="BP17" s="168"/>
      <c r="BQ17" s="166"/>
      <c r="BR17" s="167"/>
      <c r="BS17" s="167"/>
      <c r="BT17" s="167"/>
      <c r="BU17" s="167"/>
      <c r="BV17" s="167"/>
      <c r="BW17" s="167"/>
      <c r="BX17" s="168"/>
      <c r="BY17" s="166"/>
      <c r="BZ17" s="167"/>
      <c r="CA17" s="167"/>
      <c r="CB17" s="167"/>
      <c r="CC17" s="167"/>
      <c r="CD17" s="167"/>
      <c r="CE17" s="167"/>
      <c r="CF17" s="168"/>
      <c r="CG17" s="166"/>
      <c r="CH17" s="167"/>
      <c r="CI17" s="167"/>
      <c r="CJ17" s="167"/>
      <c r="CK17" s="167"/>
      <c r="CL17" s="167"/>
      <c r="CM17" s="167"/>
      <c r="CN17" s="168"/>
      <c r="CO17" s="166"/>
      <c r="CP17" s="167"/>
      <c r="CQ17" s="167"/>
      <c r="CR17" s="167"/>
      <c r="CS17" s="167"/>
      <c r="CT17" s="167"/>
      <c r="CU17" s="167"/>
      <c r="CV17" s="168"/>
      <c r="CW17" s="166"/>
      <c r="CX17" s="167"/>
      <c r="CY17" s="167"/>
      <c r="CZ17" s="167"/>
      <c r="DA17" s="167"/>
      <c r="DB17" s="167"/>
      <c r="DC17" s="167"/>
      <c r="DD17" s="168"/>
      <c r="DE17" s="166"/>
      <c r="DF17" s="167"/>
      <c r="DG17" s="167"/>
      <c r="DH17" s="167"/>
      <c r="DI17" s="167"/>
      <c r="DJ17" s="167"/>
      <c r="DK17" s="167"/>
      <c r="DL17" s="168"/>
      <c r="DM17" s="166"/>
      <c r="DN17" s="167"/>
      <c r="DO17" s="167"/>
      <c r="DP17" s="167"/>
      <c r="DQ17" s="167"/>
      <c r="DR17" s="167"/>
      <c r="DS17" s="167"/>
      <c r="DT17" s="168"/>
      <c r="DU17" s="166"/>
      <c r="DV17" s="167"/>
      <c r="DW17" s="167"/>
      <c r="DX17" s="167"/>
      <c r="DY17" s="167"/>
      <c r="DZ17" s="167"/>
      <c r="EA17" s="167"/>
      <c r="EB17" s="168"/>
      <c r="EC17" s="166"/>
      <c r="ED17" s="167"/>
      <c r="EE17" s="167"/>
      <c r="EF17" s="167"/>
      <c r="EG17" s="167"/>
      <c r="EH17" s="167"/>
      <c r="EI17" s="167"/>
      <c r="EJ17" s="168"/>
      <c r="EK17" s="166"/>
      <c r="EL17" s="167"/>
      <c r="EM17" s="167"/>
      <c r="EN17" s="167"/>
      <c r="EO17" s="167"/>
      <c r="EP17" s="167"/>
      <c r="EQ17" s="167"/>
      <c r="ER17" s="168"/>
      <c r="ES17" s="166"/>
      <c r="ET17" s="167"/>
      <c r="EU17" s="167"/>
      <c r="EV17" s="167"/>
      <c r="EW17" s="167"/>
      <c r="EX17" s="167"/>
      <c r="EY17" s="167"/>
      <c r="EZ17" s="168"/>
      <c r="FA17" s="166"/>
      <c r="FB17" s="167"/>
      <c r="FC17" s="167"/>
      <c r="FD17" s="167"/>
      <c r="FE17" s="167"/>
      <c r="FF17" s="167"/>
      <c r="FG17" s="167"/>
      <c r="FH17" s="168"/>
      <c r="FI17" s="166"/>
      <c r="FJ17" s="167"/>
      <c r="FK17" s="167"/>
      <c r="FL17" s="167"/>
      <c r="FM17" s="167"/>
      <c r="FN17" s="167"/>
      <c r="FO17" s="167"/>
      <c r="FP17" s="168"/>
      <c r="FQ17" s="166"/>
      <c r="FR17" s="167"/>
      <c r="FS17" s="167"/>
      <c r="FT17" s="167"/>
      <c r="FU17" s="167"/>
      <c r="FV17" s="167"/>
      <c r="FW17" s="167"/>
      <c r="FX17" s="168"/>
      <c r="FY17" s="166"/>
      <c r="FZ17" s="167"/>
      <c r="GA17" s="167"/>
      <c r="GB17" s="167"/>
      <c r="GC17" s="167"/>
      <c r="GD17" s="167"/>
      <c r="GE17" s="167"/>
      <c r="GF17" s="168"/>
      <c r="GG17" s="166"/>
      <c r="GH17" s="167"/>
      <c r="GI17" s="167"/>
      <c r="GJ17" s="167"/>
      <c r="GK17" s="167"/>
      <c r="GL17" s="167"/>
      <c r="GM17" s="167"/>
      <c r="GN17" s="168"/>
      <c r="GO17" s="166"/>
      <c r="GP17" s="167"/>
      <c r="GQ17" s="167"/>
      <c r="GR17" s="167"/>
      <c r="GS17" s="167"/>
      <c r="GT17" s="167"/>
      <c r="GU17" s="167"/>
      <c r="GV17" s="168"/>
    </row>
    <row r="18" spans="1:204" ht="30" customHeight="1" thickBot="1" x14ac:dyDescent="0.25">
      <c r="A18" s="155" t="s">
        <v>34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</row>
    <row r="19" spans="1:204" ht="15" customHeight="1" x14ac:dyDescent="0.2">
      <c r="A19" s="269" t="s">
        <v>3</v>
      </c>
      <c r="B19" s="178"/>
      <c r="C19" s="178"/>
      <c r="D19" s="178"/>
      <c r="E19" s="178" t="s">
        <v>35</v>
      </c>
      <c r="F19" s="178"/>
      <c r="G19" s="178" t="s">
        <v>36</v>
      </c>
      <c r="H19" s="178"/>
      <c r="I19" s="178" t="s">
        <v>37</v>
      </c>
      <c r="J19" s="178"/>
      <c r="K19" s="178" t="s">
        <v>38</v>
      </c>
      <c r="L19" s="181"/>
      <c r="M19" s="268" t="s">
        <v>11</v>
      </c>
      <c r="N19" s="171"/>
      <c r="O19" s="173" t="s">
        <v>12</v>
      </c>
      <c r="P19" s="85"/>
      <c r="Q19" s="171"/>
      <c r="R19" s="173" t="s">
        <v>13</v>
      </c>
      <c r="S19" s="85"/>
      <c r="T19" s="267"/>
      <c r="U19" s="268" t="s">
        <v>11</v>
      </c>
      <c r="V19" s="171"/>
      <c r="W19" s="173" t="s">
        <v>12</v>
      </c>
      <c r="X19" s="85"/>
      <c r="Y19" s="171"/>
      <c r="Z19" s="173" t="s">
        <v>13</v>
      </c>
      <c r="AA19" s="85"/>
      <c r="AB19" s="267"/>
      <c r="AC19" s="268" t="s">
        <v>11</v>
      </c>
      <c r="AD19" s="171"/>
      <c r="AE19" s="173" t="s">
        <v>12</v>
      </c>
      <c r="AF19" s="85"/>
      <c r="AG19" s="171"/>
      <c r="AH19" s="173" t="s">
        <v>13</v>
      </c>
      <c r="AI19" s="85"/>
      <c r="AJ19" s="267"/>
      <c r="AK19" s="268" t="s">
        <v>11</v>
      </c>
      <c r="AL19" s="171"/>
      <c r="AM19" s="173" t="s">
        <v>12</v>
      </c>
      <c r="AN19" s="85"/>
      <c r="AO19" s="171"/>
      <c r="AP19" s="173" t="s">
        <v>13</v>
      </c>
      <c r="AQ19" s="85"/>
      <c r="AR19" s="267"/>
      <c r="AS19" s="268" t="s">
        <v>11</v>
      </c>
      <c r="AT19" s="171"/>
      <c r="AU19" s="173" t="s">
        <v>12</v>
      </c>
      <c r="AV19" s="85"/>
      <c r="AW19" s="171"/>
      <c r="AX19" s="173" t="s">
        <v>13</v>
      </c>
      <c r="AY19" s="85"/>
      <c r="AZ19" s="267"/>
      <c r="BA19" s="268" t="s">
        <v>11</v>
      </c>
      <c r="BB19" s="171"/>
      <c r="BC19" s="173" t="s">
        <v>12</v>
      </c>
      <c r="BD19" s="85"/>
      <c r="BE19" s="171"/>
      <c r="BF19" s="173" t="s">
        <v>13</v>
      </c>
      <c r="BG19" s="85"/>
      <c r="BH19" s="267"/>
      <c r="BI19" s="268" t="s">
        <v>11</v>
      </c>
      <c r="BJ19" s="171"/>
      <c r="BK19" s="173" t="s">
        <v>12</v>
      </c>
      <c r="BL19" s="85"/>
      <c r="BM19" s="171"/>
      <c r="BN19" s="173" t="s">
        <v>13</v>
      </c>
      <c r="BO19" s="85"/>
      <c r="BP19" s="267"/>
      <c r="BQ19" s="268" t="s">
        <v>11</v>
      </c>
      <c r="BR19" s="171"/>
      <c r="BS19" s="173" t="s">
        <v>12</v>
      </c>
      <c r="BT19" s="85"/>
      <c r="BU19" s="171"/>
      <c r="BV19" s="173" t="s">
        <v>13</v>
      </c>
      <c r="BW19" s="85"/>
      <c r="BX19" s="267"/>
      <c r="BY19" s="268" t="s">
        <v>11</v>
      </c>
      <c r="BZ19" s="171"/>
      <c r="CA19" s="173" t="s">
        <v>12</v>
      </c>
      <c r="CB19" s="85"/>
      <c r="CC19" s="171"/>
      <c r="CD19" s="173" t="s">
        <v>13</v>
      </c>
      <c r="CE19" s="85"/>
      <c r="CF19" s="267"/>
      <c r="CG19" s="268" t="s">
        <v>11</v>
      </c>
      <c r="CH19" s="171"/>
      <c r="CI19" s="173" t="s">
        <v>12</v>
      </c>
      <c r="CJ19" s="85"/>
      <c r="CK19" s="171"/>
      <c r="CL19" s="173" t="s">
        <v>13</v>
      </c>
      <c r="CM19" s="85"/>
      <c r="CN19" s="267"/>
      <c r="CO19" s="268" t="s">
        <v>11</v>
      </c>
      <c r="CP19" s="171"/>
      <c r="CQ19" s="173" t="s">
        <v>12</v>
      </c>
      <c r="CR19" s="85"/>
      <c r="CS19" s="171"/>
      <c r="CT19" s="173" t="s">
        <v>13</v>
      </c>
      <c r="CU19" s="85"/>
      <c r="CV19" s="267"/>
      <c r="CW19" s="268" t="s">
        <v>11</v>
      </c>
      <c r="CX19" s="171"/>
      <c r="CY19" s="173" t="s">
        <v>12</v>
      </c>
      <c r="CZ19" s="85"/>
      <c r="DA19" s="171"/>
      <c r="DB19" s="173" t="s">
        <v>13</v>
      </c>
      <c r="DC19" s="85"/>
      <c r="DD19" s="267"/>
      <c r="DE19" s="268" t="s">
        <v>11</v>
      </c>
      <c r="DF19" s="171"/>
      <c r="DG19" s="173" t="s">
        <v>12</v>
      </c>
      <c r="DH19" s="85"/>
      <c r="DI19" s="171"/>
      <c r="DJ19" s="173" t="s">
        <v>13</v>
      </c>
      <c r="DK19" s="85"/>
      <c r="DL19" s="267"/>
      <c r="DM19" s="268" t="s">
        <v>11</v>
      </c>
      <c r="DN19" s="171"/>
      <c r="DO19" s="173" t="s">
        <v>12</v>
      </c>
      <c r="DP19" s="85"/>
      <c r="DQ19" s="171"/>
      <c r="DR19" s="173" t="s">
        <v>13</v>
      </c>
      <c r="DS19" s="85"/>
      <c r="DT19" s="267"/>
      <c r="DU19" s="268" t="s">
        <v>11</v>
      </c>
      <c r="DV19" s="171"/>
      <c r="DW19" s="173" t="s">
        <v>12</v>
      </c>
      <c r="DX19" s="85"/>
      <c r="DY19" s="171"/>
      <c r="DZ19" s="173" t="s">
        <v>13</v>
      </c>
      <c r="EA19" s="85"/>
      <c r="EB19" s="267"/>
      <c r="EC19" s="268" t="s">
        <v>11</v>
      </c>
      <c r="ED19" s="171"/>
      <c r="EE19" s="173" t="s">
        <v>12</v>
      </c>
      <c r="EF19" s="85"/>
      <c r="EG19" s="171"/>
      <c r="EH19" s="173" t="s">
        <v>13</v>
      </c>
      <c r="EI19" s="85"/>
      <c r="EJ19" s="267"/>
      <c r="EK19" s="268" t="s">
        <v>11</v>
      </c>
      <c r="EL19" s="171"/>
      <c r="EM19" s="173" t="s">
        <v>12</v>
      </c>
      <c r="EN19" s="85"/>
      <c r="EO19" s="171"/>
      <c r="EP19" s="173" t="s">
        <v>13</v>
      </c>
      <c r="EQ19" s="85"/>
      <c r="ER19" s="267"/>
      <c r="ES19" s="268" t="s">
        <v>11</v>
      </c>
      <c r="ET19" s="171"/>
      <c r="EU19" s="173" t="s">
        <v>12</v>
      </c>
      <c r="EV19" s="85"/>
      <c r="EW19" s="171"/>
      <c r="EX19" s="173" t="s">
        <v>13</v>
      </c>
      <c r="EY19" s="85"/>
      <c r="EZ19" s="267"/>
      <c r="FA19" s="268" t="s">
        <v>11</v>
      </c>
      <c r="FB19" s="171"/>
      <c r="FC19" s="173" t="s">
        <v>12</v>
      </c>
      <c r="FD19" s="85"/>
      <c r="FE19" s="171"/>
      <c r="FF19" s="173" t="s">
        <v>13</v>
      </c>
      <c r="FG19" s="85"/>
      <c r="FH19" s="267"/>
      <c r="FI19" s="268" t="s">
        <v>11</v>
      </c>
      <c r="FJ19" s="171"/>
      <c r="FK19" s="173" t="s">
        <v>12</v>
      </c>
      <c r="FL19" s="85"/>
      <c r="FM19" s="171"/>
      <c r="FN19" s="173" t="s">
        <v>13</v>
      </c>
      <c r="FO19" s="85"/>
      <c r="FP19" s="267"/>
      <c r="FQ19" s="268" t="s">
        <v>11</v>
      </c>
      <c r="FR19" s="171"/>
      <c r="FS19" s="173" t="s">
        <v>12</v>
      </c>
      <c r="FT19" s="85"/>
      <c r="FU19" s="171"/>
      <c r="FV19" s="173" t="s">
        <v>13</v>
      </c>
      <c r="FW19" s="85"/>
      <c r="FX19" s="267"/>
      <c r="FY19" s="268" t="s">
        <v>11</v>
      </c>
      <c r="FZ19" s="171"/>
      <c r="GA19" s="173" t="s">
        <v>12</v>
      </c>
      <c r="GB19" s="85"/>
      <c r="GC19" s="171"/>
      <c r="GD19" s="173" t="s">
        <v>13</v>
      </c>
      <c r="GE19" s="85"/>
      <c r="GF19" s="267"/>
      <c r="GG19" s="268" t="s">
        <v>11</v>
      </c>
      <c r="GH19" s="171"/>
      <c r="GI19" s="173" t="s">
        <v>12</v>
      </c>
      <c r="GJ19" s="85"/>
      <c r="GK19" s="171"/>
      <c r="GL19" s="173" t="s">
        <v>13</v>
      </c>
      <c r="GM19" s="85"/>
      <c r="GN19" s="267"/>
      <c r="GO19" s="268" t="s">
        <v>11</v>
      </c>
      <c r="GP19" s="171"/>
      <c r="GQ19" s="173" t="s">
        <v>12</v>
      </c>
      <c r="GR19" s="85"/>
      <c r="GS19" s="171"/>
      <c r="GT19" s="173" t="s">
        <v>13</v>
      </c>
      <c r="GU19" s="85"/>
      <c r="GV19" s="267"/>
    </row>
    <row r="20" spans="1:204" ht="15.75" customHeight="1" thickBot="1" x14ac:dyDescent="0.25">
      <c r="A20" s="179"/>
      <c r="B20" s="180"/>
      <c r="C20" s="180"/>
      <c r="D20" s="180"/>
      <c r="E20" s="15" t="s">
        <v>39</v>
      </c>
      <c r="F20" s="15" t="s">
        <v>40</v>
      </c>
      <c r="G20" s="15" t="s">
        <v>39</v>
      </c>
      <c r="H20" s="15" t="s">
        <v>40</v>
      </c>
      <c r="I20" s="15" t="s">
        <v>39</v>
      </c>
      <c r="J20" s="15" t="s">
        <v>40</v>
      </c>
      <c r="K20" s="15" t="s">
        <v>39</v>
      </c>
      <c r="L20" s="16" t="s">
        <v>40</v>
      </c>
      <c r="M20" s="88"/>
      <c r="N20" s="172"/>
      <c r="O20" s="174"/>
      <c r="P20" s="89"/>
      <c r="Q20" s="172"/>
      <c r="R20" s="174"/>
      <c r="S20" s="89"/>
      <c r="T20" s="176"/>
      <c r="U20" s="88"/>
      <c r="V20" s="172"/>
      <c r="W20" s="174"/>
      <c r="X20" s="89"/>
      <c r="Y20" s="172"/>
      <c r="Z20" s="174"/>
      <c r="AA20" s="89"/>
      <c r="AB20" s="176"/>
      <c r="AC20" s="88"/>
      <c r="AD20" s="172"/>
      <c r="AE20" s="174"/>
      <c r="AF20" s="89"/>
      <c r="AG20" s="172"/>
      <c r="AH20" s="174"/>
      <c r="AI20" s="89"/>
      <c r="AJ20" s="176"/>
      <c r="AK20" s="88"/>
      <c r="AL20" s="172"/>
      <c r="AM20" s="174"/>
      <c r="AN20" s="89"/>
      <c r="AO20" s="172"/>
      <c r="AP20" s="174"/>
      <c r="AQ20" s="89"/>
      <c r="AR20" s="176"/>
      <c r="AS20" s="88"/>
      <c r="AT20" s="172"/>
      <c r="AU20" s="174"/>
      <c r="AV20" s="89"/>
      <c r="AW20" s="172"/>
      <c r="AX20" s="174"/>
      <c r="AY20" s="89"/>
      <c r="AZ20" s="176"/>
      <c r="BA20" s="88"/>
      <c r="BB20" s="172"/>
      <c r="BC20" s="174"/>
      <c r="BD20" s="89"/>
      <c r="BE20" s="172"/>
      <c r="BF20" s="174"/>
      <c r="BG20" s="89"/>
      <c r="BH20" s="176"/>
      <c r="BI20" s="88"/>
      <c r="BJ20" s="172"/>
      <c r="BK20" s="174"/>
      <c r="BL20" s="89"/>
      <c r="BM20" s="172"/>
      <c r="BN20" s="174"/>
      <c r="BO20" s="89"/>
      <c r="BP20" s="176"/>
      <c r="BQ20" s="88"/>
      <c r="BR20" s="172"/>
      <c r="BS20" s="174"/>
      <c r="BT20" s="89"/>
      <c r="BU20" s="172"/>
      <c r="BV20" s="174"/>
      <c r="BW20" s="89"/>
      <c r="BX20" s="176"/>
      <c r="BY20" s="88"/>
      <c r="BZ20" s="172"/>
      <c r="CA20" s="174"/>
      <c r="CB20" s="89"/>
      <c r="CC20" s="172"/>
      <c r="CD20" s="174"/>
      <c r="CE20" s="89"/>
      <c r="CF20" s="176"/>
      <c r="CG20" s="88"/>
      <c r="CH20" s="172"/>
      <c r="CI20" s="174"/>
      <c r="CJ20" s="89"/>
      <c r="CK20" s="172"/>
      <c r="CL20" s="174"/>
      <c r="CM20" s="89"/>
      <c r="CN20" s="176"/>
      <c r="CO20" s="88"/>
      <c r="CP20" s="172"/>
      <c r="CQ20" s="174"/>
      <c r="CR20" s="89"/>
      <c r="CS20" s="172"/>
      <c r="CT20" s="174"/>
      <c r="CU20" s="89"/>
      <c r="CV20" s="176"/>
      <c r="CW20" s="88"/>
      <c r="CX20" s="172"/>
      <c r="CY20" s="174"/>
      <c r="CZ20" s="89"/>
      <c r="DA20" s="172"/>
      <c r="DB20" s="174"/>
      <c r="DC20" s="89"/>
      <c r="DD20" s="176"/>
      <c r="DE20" s="88"/>
      <c r="DF20" s="172"/>
      <c r="DG20" s="174"/>
      <c r="DH20" s="89"/>
      <c r="DI20" s="172"/>
      <c r="DJ20" s="174"/>
      <c r="DK20" s="89"/>
      <c r="DL20" s="176"/>
      <c r="DM20" s="88"/>
      <c r="DN20" s="172"/>
      <c r="DO20" s="174"/>
      <c r="DP20" s="89"/>
      <c r="DQ20" s="172"/>
      <c r="DR20" s="174"/>
      <c r="DS20" s="89"/>
      <c r="DT20" s="176"/>
      <c r="DU20" s="88"/>
      <c r="DV20" s="172"/>
      <c r="DW20" s="174"/>
      <c r="DX20" s="89"/>
      <c r="DY20" s="172"/>
      <c r="DZ20" s="174"/>
      <c r="EA20" s="89"/>
      <c r="EB20" s="176"/>
      <c r="EC20" s="88"/>
      <c r="ED20" s="172"/>
      <c r="EE20" s="174"/>
      <c r="EF20" s="89"/>
      <c r="EG20" s="172"/>
      <c r="EH20" s="174"/>
      <c r="EI20" s="89"/>
      <c r="EJ20" s="176"/>
      <c r="EK20" s="88"/>
      <c r="EL20" s="172"/>
      <c r="EM20" s="174"/>
      <c r="EN20" s="89"/>
      <c r="EO20" s="172"/>
      <c r="EP20" s="174"/>
      <c r="EQ20" s="89"/>
      <c r="ER20" s="176"/>
      <c r="ES20" s="88"/>
      <c r="ET20" s="172"/>
      <c r="EU20" s="174"/>
      <c r="EV20" s="89"/>
      <c r="EW20" s="172"/>
      <c r="EX20" s="174"/>
      <c r="EY20" s="89"/>
      <c r="EZ20" s="176"/>
      <c r="FA20" s="88"/>
      <c r="FB20" s="172"/>
      <c r="FC20" s="174"/>
      <c r="FD20" s="89"/>
      <c r="FE20" s="172"/>
      <c r="FF20" s="174"/>
      <c r="FG20" s="89"/>
      <c r="FH20" s="176"/>
      <c r="FI20" s="88"/>
      <c r="FJ20" s="172"/>
      <c r="FK20" s="174"/>
      <c r="FL20" s="89"/>
      <c r="FM20" s="172"/>
      <c r="FN20" s="174"/>
      <c r="FO20" s="89"/>
      <c r="FP20" s="176"/>
      <c r="FQ20" s="88"/>
      <c r="FR20" s="172"/>
      <c r="FS20" s="174"/>
      <c r="FT20" s="89"/>
      <c r="FU20" s="172"/>
      <c r="FV20" s="174"/>
      <c r="FW20" s="89"/>
      <c r="FX20" s="176"/>
      <c r="FY20" s="88"/>
      <c r="FZ20" s="172"/>
      <c r="GA20" s="174"/>
      <c r="GB20" s="89"/>
      <c r="GC20" s="172"/>
      <c r="GD20" s="174"/>
      <c r="GE20" s="89"/>
      <c r="GF20" s="176"/>
      <c r="GG20" s="88"/>
      <c r="GH20" s="172"/>
      <c r="GI20" s="174"/>
      <c r="GJ20" s="89"/>
      <c r="GK20" s="172"/>
      <c r="GL20" s="174"/>
      <c r="GM20" s="89"/>
      <c r="GN20" s="176"/>
      <c r="GO20" s="88"/>
      <c r="GP20" s="172"/>
      <c r="GQ20" s="174"/>
      <c r="GR20" s="89"/>
      <c r="GS20" s="172"/>
      <c r="GT20" s="174"/>
      <c r="GU20" s="89"/>
      <c r="GV20" s="176"/>
    </row>
    <row r="21" spans="1:204" x14ac:dyDescent="0.2">
      <c r="A21" s="265" t="s">
        <v>41</v>
      </c>
      <c r="B21" s="183"/>
      <c r="C21" s="183"/>
      <c r="D21" s="183"/>
      <c r="E21" s="184"/>
      <c r="F21" s="184"/>
      <c r="G21" s="184"/>
      <c r="H21" s="184"/>
      <c r="I21" s="184"/>
      <c r="J21" s="184"/>
      <c r="K21" s="184"/>
      <c r="L21" s="185"/>
      <c r="M21" s="186"/>
      <c r="N21" s="187"/>
      <c r="O21" s="188"/>
      <c r="P21" s="188"/>
      <c r="Q21" s="188"/>
      <c r="R21" s="188"/>
      <c r="S21" s="188"/>
      <c r="T21" s="189"/>
      <c r="U21" s="186"/>
      <c r="V21" s="187"/>
      <c r="W21" s="188"/>
      <c r="X21" s="188"/>
      <c r="Y21" s="188"/>
      <c r="Z21" s="188"/>
      <c r="AA21" s="188"/>
      <c r="AB21" s="189"/>
      <c r="AC21" s="186"/>
      <c r="AD21" s="187"/>
      <c r="AE21" s="188"/>
      <c r="AF21" s="188"/>
      <c r="AG21" s="188"/>
      <c r="AH21" s="188"/>
      <c r="AI21" s="188"/>
      <c r="AJ21" s="189"/>
      <c r="AK21" s="186"/>
      <c r="AL21" s="187"/>
      <c r="AM21" s="188"/>
      <c r="AN21" s="188"/>
      <c r="AO21" s="188"/>
      <c r="AP21" s="188"/>
      <c r="AQ21" s="188"/>
      <c r="AR21" s="189"/>
      <c r="AS21" s="186"/>
      <c r="AT21" s="187"/>
      <c r="AU21" s="188"/>
      <c r="AV21" s="188"/>
      <c r="AW21" s="188"/>
      <c r="AX21" s="188"/>
      <c r="AY21" s="188"/>
      <c r="AZ21" s="189"/>
      <c r="BA21" s="186"/>
      <c r="BB21" s="187"/>
      <c r="BC21" s="188"/>
      <c r="BD21" s="188"/>
      <c r="BE21" s="188"/>
      <c r="BF21" s="188"/>
      <c r="BG21" s="188"/>
      <c r="BH21" s="189"/>
      <c r="BI21" s="186"/>
      <c r="BJ21" s="187"/>
      <c r="BK21" s="188"/>
      <c r="BL21" s="188"/>
      <c r="BM21" s="188"/>
      <c r="BN21" s="188"/>
      <c r="BO21" s="188"/>
      <c r="BP21" s="189"/>
      <c r="BQ21" s="186"/>
      <c r="BR21" s="187"/>
      <c r="BS21" s="188"/>
      <c r="BT21" s="188"/>
      <c r="BU21" s="188"/>
      <c r="BV21" s="188"/>
      <c r="BW21" s="188"/>
      <c r="BX21" s="189"/>
      <c r="BY21" s="186"/>
      <c r="BZ21" s="187"/>
      <c r="CA21" s="188"/>
      <c r="CB21" s="188"/>
      <c r="CC21" s="188"/>
      <c r="CD21" s="188"/>
      <c r="CE21" s="188"/>
      <c r="CF21" s="189"/>
      <c r="CG21" s="186"/>
      <c r="CH21" s="187"/>
      <c r="CI21" s="188"/>
      <c r="CJ21" s="188"/>
      <c r="CK21" s="188"/>
      <c r="CL21" s="188"/>
      <c r="CM21" s="188"/>
      <c r="CN21" s="189"/>
      <c r="CO21" s="186"/>
      <c r="CP21" s="187"/>
      <c r="CQ21" s="188"/>
      <c r="CR21" s="188"/>
      <c r="CS21" s="188"/>
      <c r="CT21" s="188"/>
      <c r="CU21" s="188"/>
      <c r="CV21" s="189"/>
      <c r="CW21" s="186"/>
      <c r="CX21" s="187"/>
      <c r="CY21" s="188"/>
      <c r="CZ21" s="188"/>
      <c r="DA21" s="188"/>
      <c r="DB21" s="188"/>
      <c r="DC21" s="188"/>
      <c r="DD21" s="189"/>
      <c r="DE21" s="186"/>
      <c r="DF21" s="187"/>
      <c r="DG21" s="188"/>
      <c r="DH21" s="188"/>
      <c r="DI21" s="188"/>
      <c r="DJ21" s="188"/>
      <c r="DK21" s="188"/>
      <c r="DL21" s="189"/>
      <c r="DM21" s="186"/>
      <c r="DN21" s="187"/>
      <c r="DO21" s="188"/>
      <c r="DP21" s="188"/>
      <c r="DQ21" s="188"/>
      <c r="DR21" s="188"/>
      <c r="DS21" s="188"/>
      <c r="DT21" s="189"/>
      <c r="DU21" s="186"/>
      <c r="DV21" s="187"/>
      <c r="DW21" s="188"/>
      <c r="DX21" s="188"/>
      <c r="DY21" s="188"/>
      <c r="DZ21" s="188"/>
      <c r="EA21" s="188"/>
      <c r="EB21" s="189"/>
      <c r="EC21" s="186"/>
      <c r="ED21" s="187"/>
      <c r="EE21" s="188"/>
      <c r="EF21" s="188"/>
      <c r="EG21" s="188"/>
      <c r="EH21" s="188"/>
      <c r="EI21" s="188"/>
      <c r="EJ21" s="189"/>
      <c r="EK21" s="186"/>
      <c r="EL21" s="187"/>
      <c r="EM21" s="188"/>
      <c r="EN21" s="188"/>
      <c r="EO21" s="188"/>
      <c r="EP21" s="188"/>
      <c r="EQ21" s="188"/>
      <c r="ER21" s="189"/>
      <c r="ES21" s="186"/>
      <c r="ET21" s="187"/>
      <c r="EU21" s="188"/>
      <c r="EV21" s="188"/>
      <c r="EW21" s="188"/>
      <c r="EX21" s="188"/>
      <c r="EY21" s="188"/>
      <c r="EZ21" s="189"/>
      <c r="FA21" s="186"/>
      <c r="FB21" s="187"/>
      <c r="FC21" s="188"/>
      <c r="FD21" s="188"/>
      <c r="FE21" s="188"/>
      <c r="FF21" s="188"/>
      <c r="FG21" s="188"/>
      <c r="FH21" s="189"/>
      <c r="FI21" s="186"/>
      <c r="FJ21" s="187"/>
      <c r="FK21" s="188"/>
      <c r="FL21" s="188"/>
      <c r="FM21" s="188"/>
      <c r="FN21" s="188"/>
      <c r="FO21" s="188"/>
      <c r="FP21" s="189"/>
      <c r="FQ21" s="186"/>
      <c r="FR21" s="187"/>
      <c r="FS21" s="188"/>
      <c r="FT21" s="188"/>
      <c r="FU21" s="188"/>
      <c r="FV21" s="188"/>
      <c r="FW21" s="188"/>
      <c r="FX21" s="189"/>
      <c r="FY21" s="186"/>
      <c r="FZ21" s="187"/>
      <c r="GA21" s="188"/>
      <c r="GB21" s="188"/>
      <c r="GC21" s="188"/>
      <c r="GD21" s="188"/>
      <c r="GE21" s="188"/>
      <c r="GF21" s="189"/>
      <c r="GG21" s="186"/>
      <c r="GH21" s="187"/>
      <c r="GI21" s="188"/>
      <c r="GJ21" s="188"/>
      <c r="GK21" s="188"/>
      <c r="GL21" s="188"/>
      <c r="GM21" s="188"/>
      <c r="GN21" s="189"/>
      <c r="GO21" s="186"/>
      <c r="GP21" s="187"/>
      <c r="GQ21" s="188"/>
      <c r="GR21" s="188"/>
      <c r="GS21" s="188"/>
      <c r="GT21" s="188"/>
      <c r="GU21" s="188"/>
      <c r="GV21" s="266"/>
    </row>
    <row r="22" spans="1:204" x14ac:dyDescent="0.2">
      <c r="A22" s="263" t="s">
        <v>42</v>
      </c>
      <c r="B22" s="191"/>
      <c r="C22" s="191"/>
      <c r="D22" s="191"/>
      <c r="E22" s="17"/>
      <c r="F22" s="17"/>
      <c r="G22" s="17"/>
      <c r="H22" s="17"/>
      <c r="I22" s="17"/>
      <c r="J22" s="17"/>
      <c r="K22" s="17"/>
      <c r="L22" s="18"/>
      <c r="M22" s="192">
        <f>M6</f>
        <v>0.18461271376781041</v>
      </c>
      <c r="N22" s="193"/>
      <c r="O22" s="194">
        <f>-O6</f>
        <v>-7.1003456824527744E-2</v>
      </c>
      <c r="P22" s="194"/>
      <c r="Q22" s="194"/>
      <c r="R22" s="194">
        <f>-Q6</f>
        <v>-7.1616992769002914E-3</v>
      </c>
      <c r="S22" s="194"/>
      <c r="T22" s="260"/>
      <c r="U22" s="192">
        <f>U6</f>
        <v>0.18460443414069452</v>
      </c>
      <c r="V22" s="193"/>
      <c r="W22" s="194">
        <f>-W6</f>
        <v>-7.1003456824527744E-2</v>
      </c>
      <c r="X22" s="194"/>
      <c r="Y22" s="194"/>
      <c r="Z22" s="194">
        <f>-Y6</f>
        <v>-7.1616992769002914E-3</v>
      </c>
      <c r="AA22" s="194"/>
      <c r="AB22" s="260"/>
      <c r="AC22" s="192">
        <f>AC6</f>
        <v>0.18444741340287354</v>
      </c>
      <c r="AD22" s="193"/>
      <c r="AE22" s="194">
        <f>-AE6</f>
        <v>-7.1003456824527744E-2</v>
      </c>
      <c r="AF22" s="194"/>
      <c r="AG22" s="194"/>
      <c r="AH22" s="194">
        <f>-AG6</f>
        <v>-7.1616992769002914E-3</v>
      </c>
      <c r="AI22" s="194"/>
      <c r="AJ22" s="260"/>
      <c r="AK22" s="192">
        <f>AK6</f>
        <v>0.18414240941477553</v>
      </c>
      <c r="AL22" s="193"/>
      <c r="AM22" s="194">
        <f>-AM6</f>
        <v>-7.1003456824527744E-2</v>
      </c>
      <c r="AN22" s="194"/>
      <c r="AO22" s="194"/>
      <c r="AP22" s="194">
        <f>-AO6</f>
        <v>-7.1616992769002914E-3</v>
      </c>
      <c r="AQ22" s="194"/>
      <c r="AR22" s="260"/>
      <c r="AS22" s="192">
        <f>AS6</f>
        <v>0.18369907414457717</v>
      </c>
      <c r="AT22" s="193"/>
      <c r="AU22" s="194">
        <f>-AU6</f>
        <v>-7.1003456824527744E-2</v>
      </c>
      <c r="AV22" s="194"/>
      <c r="AW22" s="194"/>
      <c r="AX22" s="194">
        <f>-AW6</f>
        <v>-7.1616992769002914E-3</v>
      </c>
      <c r="AY22" s="194"/>
      <c r="AZ22" s="260"/>
      <c r="BA22" s="192">
        <f>BA6</f>
        <v>0.1841671012057155</v>
      </c>
      <c r="BB22" s="193"/>
      <c r="BC22" s="194">
        <f>-BC6</f>
        <v>-7.1003456824527744E-2</v>
      </c>
      <c r="BD22" s="194"/>
      <c r="BE22" s="194"/>
      <c r="BF22" s="194">
        <f>-BE6</f>
        <v>-7.1616992769002914E-3</v>
      </c>
      <c r="BG22" s="194"/>
      <c r="BH22" s="260"/>
      <c r="BI22" s="192">
        <f>BI6</f>
        <v>0.18445567895070297</v>
      </c>
      <c r="BJ22" s="193"/>
      <c r="BK22" s="194">
        <f>-BK6</f>
        <v>-7.1003456824527744E-2</v>
      </c>
      <c r="BL22" s="194"/>
      <c r="BM22" s="194"/>
      <c r="BN22" s="194">
        <f>-BM6</f>
        <v>-7.1616992769002914E-3</v>
      </c>
      <c r="BO22" s="194"/>
      <c r="BP22" s="260"/>
      <c r="BQ22" s="192">
        <f>BQ6</f>
        <v>0.18428242136651238</v>
      </c>
      <c r="BR22" s="193"/>
      <c r="BS22" s="194">
        <f>-BS6</f>
        <v>-7.1003456824527744E-2</v>
      </c>
      <c r="BT22" s="194"/>
      <c r="BU22" s="194"/>
      <c r="BV22" s="194">
        <f>-BU6</f>
        <v>-7.1616992769002914E-3</v>
      </c>
      <c r="BW22" s="194"/>
      <c r="BX22" s="260"/>
      <c r="BY22" s="192">
        <f>BY6</f>
        <v>0.18573621136213705</v>
      </c>
      <c r="BZ22" s="193"/>
      <c r="CA22" s="194">
        <f>-CA6</f>
        <v>-7.1003456824527744E-2</v>
      </c>
      <c r="CB22" s="194"/>
      <c r="CC22" s="194"/>
      <c r="CD22" s="194">
        <f>-CC6</f>
        <v>-7.1616992769002914E-3</v>
      </c>
      <c r="CE22" s="194"/>
      <c r="CF22" s="260"/>
      <c r="CG22" s="192">
        <f>CG6</f>
        <v>0.18576971619004118</v>
      </c>
      <c r="CH22" s="193"/>
      <c r="CI22" s="194">
        <f>-CI6</f>
        <v>-7.1003456824527744E-2</v>
      </c>
      <c r="CJ22" s="194"/>
      <c r="CK22" s="194"/>
      <c r="CL22" s="194">
        <f>-CK6</f>
        <v>-7.1616992769002914E-3</v>
      </c>
      <c r="CM22" s="194"/>
      <c r="CN22" s="260"/>
      <c r="CO22" s="192">
        <f>CO6</f>
        <v>0.18665336178870384</v>
      </c>
      <c r="CP22" s="193"/>
      <c r="CQ22" s="194">
        <f>-CQ6</f>
        <v>-7.1003456824527744E-2</v>
      </c>
      <c r="CR22" s="194"/>
      <c r="CS22" s="194"/>
      <c r="CT22" s="194">
        <f>-CS6</f>
        <v>-7.1616992769002914E-3</v>
      </c>
      <c r="CU22" s="194"/>
      <c r="CV22" s="260"/>
      <c r="CW22" s="192">
        <f>CW6</f>
        <v>0.18684805738035945</v>
      </c>
      <c r="CX22" s="193"/>
      <c r="CY22" s="194">
        <f>-CY6</f>
        <v>-7.1003456824527744E-2</v>
      </c>
      <c r="CZ22" s="194"/>
      <c r="DA22" s="194"/>
      <c r="DB22" s="194">
        <f>-DA6</f>
        <v>-7.1616992769002914E-3</v>
      </c>
      <c r="DC22" s="194"/>
      <c r="DD22" s="260"/>
      <c r="DE22" s="192">
        <f>DE6</f>
        <v>0.18613897885906419</v>
      </c>
      <c r="DF22" s="193"/>
      <c r="DG22" s="194">
        <f>-DG6</f>
        <v>-7.1003456824527744E-2</v>
      </c>
      <c r="DH22" s="194"/>
      <c r="DI22" s="194"/>
      <c r="DJ22" s="194">
        <f>-DI6</f>
        <v>-7.1616992769002914E-3</v>
      </c>
      <c r="DK22" s="194"/>
      <c r="DL22" s="260"/>
      <c r="DM22" s="192">
        <f>DM6</f>
        <v>0.18687348015677463</v>
      </c>
      <c r="DN22" s="193"/>
      <c r="DO22" s="194">
        <f>-DO6</f>
        <v>-7.1003456824527744E-2</v>
      </c>
      <c r="DP22" s="194"/>
      <c r="DQ22" s="194"/>
      <c r="DR22" s="194">
        <f>-DQ6</f>
        <v>-7.1616992769002914E-3</v>
      </c>
      <c r="DS22" s="194"/>
      <c r="DT22" s="260"/>
      <c r="DU22" s="192">
        <f>DU6</f>
        <v>0.18638317452996053</v>
      </c>
      <c r="DV22" s="193"/>
      <c r="DW22" s="194">
        <f>-DW6</f>
        <v>-7.1003456824527744E-2</v>
      </c>
      <c r="DX22" s="194"/>
      <c r="DY22" s="194"/>
      <c r="DZ22" s="194">
        <f>-DY6</f>
        <v>-7.1616992769002914E-3</v>
      </c>
      <c r="EA22" s="194"/>
      <c r="EB22" s="260"/>
      <c r="EC22" s="192">
        <f>EC6</f>
        <v>0.18658573833874317</v>
      </c>
      <c r="ED22" s="193"/>
      <c r="EE22" s="194">
        <f>-EE6</f>
        <v>-7.1003456824527744E-2</v>
      </c>
      <c r="EF22" s="194"/>
      <c r="EG22" s="194"/>
      <c r="EH22" s="194">
        <f>-EG6</f>
        <v>-7.1616992769002914E-3</v>
      </c>
      <c r="EI22" s="194"/>
      <c r="EJ22" s="260"/>
      <c r="EK22" s="192">
        <f>EK6</f>
        <v>0.1868989098522397</v>
      </c>
      <c r="EL22" s="193"/>
      <c r="EM22" s="194">
        <f>-EM6</f>
        <v>-7.1003456824527744E-2</v>
      </c>
      <c r="EN22" s="194"/>
      <c r="EO22" s="194"/>
      <c r="EP22" s="194">
        <f>-EO6</f>
        <v>-7.1616992769002914E-3</v>
      </c>
      <c r="EQ22" s="194"/>
      <c r="ER22" s="260"/>
      <c r="ES22" s="192">
        <f>ES6</f>
        <v>0.18698372119490794</v>
      </c>
      <c r="ET22" s="193"/>
      <c r="EU22" s="194">
        <f>-EU6</f>
        <v>-7.1003456824527744E-2</v>
      </c>
      <c r="EV22" s="194"/>
      <c r="EW22" s="194"/>
      <c r="EX22" s="194">
        <f>-EW6</f>
        <v>-7.1616992769002914E-3</v>
      </c>
      <c r="EY22" s="194"/>
      <c r="EZ22" s="260"/>
      <c r="FA22" s="192">
        <f>FA6</f>
        <v>0.18684805738035945</v>
      </c>
      <c r="FB22" s="193"/>
      <c r="FC22" s="194">
        <f>-FC6</f>
        <v>-7.1003456824527744E-2</v>
      </c>
      <c r="FD22" s="194"/>
      <c r="FE22" s="194"/>
      <c r="FF22" s="194">
        <f>-FE6</f>
        <v>-7.1616992769002914E-3</v>
      </c>
      <c r="FG22" s="194"/>
      <c r="FH22" s="260"/>
      <c r="FI22" s="192">
        <f>FI6</f>
        <v>0.18551877520800611</v>
      </c>
      <c r="FJ22" s="193"/>
      <c r="FK22" s="194">
        <f>-FK6</f>
        <v>-7.1003456824527744E-2</v>
      </c>
      <c r="FL22" s="194"/>
      <c r="FM22" s="194"/>
      <c r="FN22" s="194">
        <f>-FM6</f>
        <v>-7.1616992769002914E-3</v>
      </c>
      <c r="FO22" s="194"/>
      <c r="FP22" s="260"/>
      <c r="FQ22" s="192">
        <f>FQ6</f>
        <v>0.18482802998827499</v>
      </c>
      <c r="FR22" s="193"/>
      <c r="FS22" s="194">
        <f>-FS6</f>
        <v>-7.1003456824527744E-2</v>
      </c>
      <c r="FT22" s="194"/>
      <c r="FU22" s="194"/>
      <c r="FV22" s="194">
        <f>-FU6</f>
        <v>-7.1616992769002914E-3</v>
      </c>
      <c r="FW22" s="194"/>
      <c r="FX22" s="260"/>
      <c r="FY22" s="192">
        <f>FY6</f>
        <v>0.18596255894821351</v>
      </c>
      <c r="FZ22" s="193"/>
      <c r="GA22" s="194">
        <f>-GA6</f>
        <v>-7.1003456824527744E-2</v>
      </c>
      <c r="GB22" s="194"/>
      <c r="GC22" s="194"/>
      <c r="GD22" s="194">
        <f>-GC6</f>
        <v>-7.1616992769002914E-3</v>
      </c>
      <c r="GE22" s="194"/>
      <c r="GF22" s="260"/>
      <c r="GG22" s="192">
        <f>GG6</f>
        <v>0.18579484635262267</v>
      </c>
      <c r="GH22" s="193"/>
      <c r="GI22" s="194">
        <f>-GI6</f>
        <v>-7.1003456824527744E-2</v>
      </c>
      <c r="GJ22" s="194"/>
      <c r="GK22" s="194"/>
      <c r="GL22" s="194">
        <f>-GK6</f>
        <v>-7.1616992769002914E-3</v>
      </c>
      <c r="GM22" s="194"/>
      <c r="GN22" s="260"/>
      <c r="GO22" s="192">
        <f>GO6</f>
        <v>0.18551041411206806</v>
      </c>
      <c r="GP22" s="193"/>
      <c r="GQ22" s="194">
        <f>-GQ6</f>
        <v>-7.1003456824527744E-2</v>
      </c>
      <c r="GR22" s="194"/>
      <c r="GS22" s="194"/>
      <c r="GT22" s="194">
        <f>-GS6</f>
        <v>-7.1616992769002914E-3</v>
      </c>
      <c r="GU22" s="194"/>
      <c r="GV22" s="195"/>
    </row>
    <row r="23" spans="1:204" ht="13.5" thickBot="1" x14ac:dyDescent="0.25">
      <c r="A23" s="261" t="s">
        <v>43</v>
      </c>
      <c r="B23" s="210"/>
      <c r="C23" s="210"/>
      <c r="D23" s="210"/>
      <c r="E23" s="211"/>
      <c r="F23" s="211"/>
      <c r="G23" s="211"/>
      <c r="H23" s="211"/>
      <c r="I23" s="211"/>
      <c r="J23" s="211"/>
      <c r="K23" s="211"/>
      <c r="L23" s="262"/>
      <c r="M23" s="207"/>
      <c r="N23" s="208"/>
      <c r="O23" s="205">
        <f>SUM(O22:Q22)</f>
        <v>-7.1003456824527744E-2</v>
      </c>
      <c r="P23" s="205"/>
      <c r="Q23" s="205"/>
      <c r="R23" s="205">
        <f>SUM(R22:T22)</f>
        <v>-7.1616992769002914E-3</v>
      </c>
      <c r="S23" s="205"/>
      <c r="T23" s="259"/>
      <c r="U23" s="207"/>
      <c r="V23" s="208"/>
      <c r="W23" s="205">
        <f>SUM(W22:Y22)</f>
        <v>-7.1003456824527744E-2</v>
      </c>
      <c r="X23" s="205"/>
      <c r="Y23" s="205"/>
      <c r="Z23" s="205">
        <f>SUM(Z22:AB22)</f>
        <v>-7.1616992769002914E-3</v>
      </c>
      <c r="AA23" s="205"/>
      <c r="AB23" s="259"/>
      <c r="AC23" s="207"/>
      <c r="AD23" s="208"/>
      <c r="AE23" s="205">
        <f>SUM(AE22:AG22)</f>
        <v>-7.1003456824527744E-2</v>
      </c>
      <c r="AF23" s="205"/>
      <c r="AG23" s="205"/>
      <c r="AH23" s="205">
        <f>SUM(AH22:AJ22)</f>
        <v>-7.1616992769002914E-3</v>
      </c>
      <c r="AI23" s="205"/>
      <c r="AJ23" s="259"/>
      <c r="AK23" s="207"/>
      <c r="AL23" s="208"/>
      <c r="AM23" s="205">
        <f>SUM(AM22:AO22)</f>
        <v>-7.1003456824527744E-2</v>
      </c>
      <c r="AN23" s="205"/>
      <c r="AO23" s="205"/>
      <c r="AP23" s="205">
        <f>SUM(AP22:AR22)</f>
        <v>-7.1616992769002914E-3</v>
      </c>
      <c r="AQ23" s="205"/>
      <c r="AR23" s="259"/>
      <c r="AS23" s="207"/>
      <c r="AT23" s="208"/>
      <c r="AU23" s="205">
        <f>SUM(AU22:AW22)</f>
        <v>-7.1003456824527744E-2</v>
      </c>
      <c r="AV23" s="205"/>
      <c r="AW23" s="205"/>
      <c r="AX23" s="205">
        <f>SUM(AX22:AZ22)</f>
        <v>-7.1616992769002914E-3</v>
      </c>
      <c r="AY23" s="205"/>
      <c r="AZ23" s="259"/>
      <c r="BA23" s="207"/>
      <c r="BB23" s="208"/>
      <c r="BC23" s="205">
        <f>SUM(BC22:BE22)</f>
        <v>-7.1003456824527744E-2</v>
      </c>
      <c r="BD23" s="205"/>
      <c r="BE23" s="205"/>
      <c r="BF23" s="205">
        <f>SUM(BF22:BH22)</f>
        <v>-7.1616992769002914E-3</v>
      </c>
      <c r="BG23" s="205"/>
      <c r="BH23" s="259"/>
      <c r="BI23" s="207"/>
      <c r="BJ23" s="208"/>
      <c r="BK23" s="205">
        <f>SUM(BK22:BM22)</f>
        <v>-7.1003456824527744E-2</v>
      </c>
      <c r="BL23" s="205"/>
      <c r="BM23" s="205"/>
      <c r="BN23" s="205">
        <f>SUM(BN22:BP22)</f>
        <v>-7.1616992769002914E-3</v>
      </c>
      <c r="BO23" s="205"/>
      <c r="BP23" s="259"/>
      <c r="BQ23" s="207"/>
      <c r="BR23" s="208"/>
      <c r="BS23" s="205">
        <f>SUM(BS22:BU22)</f>
        <v>-7.1003456824527744E-2</v>
      </c>
      <c r="BT23" s="205"/>
      <c r="BU23" s="205"/>
      <c r="BV23" s="205">
        <f>SUM(BV22:BX22)</f>
        <v>-7.1616992769002914E-3</v>
      </c>
      <c r="BW23" s="205"/>
      <c r="BX23" s="259"/>
      <c r="BY23" s="207"/>
      <c r="BZ23" s="208"/>
      <c r="CA23" s="205">
        <f>SUM(CA22:CC22)</f>
        <v>-7.1003456824527744E-2</v>
      </c>
      <c r="CB23" s="205"/>
      <c r="CC23" s="205"/>
      <c r="CD23" s="205">
        <f>SUM(CD22:CF22)</f>
        <v>-7.1616992769002914E-3</v>
      </c>
      <c r="CE23" s="205"/>
      <c r="CF23" s="259"/>
      <c r="CG23" s="207"/>
      <c r="CH23" s="208"/>
      <c r="CI23" s="205">
        <f>SUM(CI22:CK22)</f>
        <v>-7.1003456824527744E-2</v>
      </c>
      <c r="CJ23" s="205"/>
      <c r="CK23" s="205"/>
      <c r="CL23" s="205">
        <f>SUM(CL22:CN22)</f>
        <v>-7.1616992769002914E-3</v>
      </c>
      <c r="CM23" s="205"/>
      <c r="CN23" s="259"/>
      <c r="CO23" s="207"/>
      <c r="CP23" s="208"/>
      <c r="CQ23" s="205">
        <f>SUM(CQ22:CS22)</f>
        <v>-7.1003456824527744E-2</v>
      </c>
      <c r="CR23" s="205"/>
      <c r="CS23" s="205"/>
      <c r="CT23" s="205">
        <f>SUM(CT22:CV22)</f>
        <v>-7.1616992769002914E-3</v>
      </c>
      <c r="CU23" s="205"/>
      <c r="CV23" s="259"/>
      <c r="CW23" s="207"/>
      <c r="CX23" s="208"/>
      <c r="CY23" s="205">
        <f>SUM(CY22:DA22)</f>
        <v>-7.1003456824527744E-2</v>
      </c>
      <c r="CZ23" s="205"/>
      <c r="DA23" s="205"/>
      <c r="DB23" s="205">
        <f>SUM(DB22:DD22)</f>
        <v>-7.1616992769002914E-3</v>
      </c>
      <c r="DC23" s="205"/>
      <c r="DD23" s="259"/>
      <c r="DE23" s="207"/>
      <c r="DF23" s="208"/>
      <c r="DG23" s="205">
        <f>SUM(DG22:DI22)</f>
        <v>-7.1003456824527744E-2</v>
      </c>
      <c r="DH23" s="205"/>
      <c r="DI23" s="205"/>
      <c r="DJ23" s="205">
        <f>SUM(DJ22:DL22)</f>
        <v>-7.1616992769002914E-3</v>
      </c>
      <c r="DK23" s="205"/>
      <c r="DL23" s="259"/>
      <c r="DM23" s="207"/>
      <c r="DN23" s="208"/>
      <c r="DO23" s="205">
        <f>SUM(DO22:DQ22)</f>
        <v>-7.1003456824527744E-2</v>
      </c>
      <c r="DP23" s="205"/>
      <c r="DQ23" s="205"/>
      <c r="DR23" s="205">
        <f>SUM(DR22:DT22)</f>
        <v>-7.1616992769002914E-3</v>
      </c>
      <c r="DS23" s="205"/>
      <c r="DT23" s="259"/>
      <c r="DU23" s="207"/>
      <c r="DV23" s="208"/>
      <c r="DW23" s="205">
        <f>SUM(DW22:DY22)</f>
        <v>-7.1003456824527744E-2</v>
      </c>
      <c r="DX23" s="205"/>
      <c r="DY23" s="205"/>
      <c r="DZ23" s="205">
        <f>SUM(DZ22:EB22)</f>
        <v>-7.1616992769002914E-3</v>
      </c>
      <c r="EA23" s="205"/>
      <c r="EB23" s="259"/>
      <c r="EC23" s="207"/>
      <c r="ED23" s="208"/>
      <c r="EE23" s="205">
        <f>SUM(EE22:EG22)</f>
        <v>-7.1003456824527744E-2</v>
      </c>
      <c r="EF23" s="205"/>
      <c r="EG23" s="205"/>
      <c r="EH23" s="205">
        <f>SUM(EH22:EJ22)</f>
        <v>-7.1616992769002914E-3</v>
      </c>
      <c r="EI23" s="205"/>
      <c r="EJ23" s="259"/>
      <c r="EK23" s="207"/>
      <c r="EL23" s="208"/>
      <c r="EM23" s="205">
        <f>SUM(EM22:EO22)</f>
        <v>-7.1003456824527744E-2</v>
      </c>
      <c r="EN23" s="205"/>
      <c r="EO23" s="205"/>
      <c r="EP23" s="205">
        <f>SUM(EP22:ER22)</f>
        <v>-7.1616992769002914E-3</v>
      </c>
      <c r="EQ23" s="205"/>
      <c r="ER23" s="259"/>
      <c r="ES23" s="207"/>
      <c r="ET23" s="208"/>
      <c r="EU23" s="205">
        <f>SUM(EU22:EW22)</f>
        <v>-7.1003456824527744E-2</v>
      </c>
      <c r="EV23" s="205"/>
      <c r="EW23" s="205"/>
      <c r="EX23" s="205">
        <f>SUM(EX22:EZ22)</f>
        <v>-7.1616992769002914E-3</v>
      </c>
      <c r="EY23" s="205"/>
      <c r="EZ23" s="259"/>
      <c r="FA23" s="207"/>
      <c r="FB23" s="208"/>
      <c r="FC23" s="205">
        <f>SUM(FC22:FE22)</f>
        <v>-7.1003456824527744E-2</v>
      </c>
      <c r="FD23" s="205"/>
      <c r="FE23" s="205"/>
      <c r="FF23" s="205">
        <f>SUM(FF22:FH22)</f>
        <v>-7.1616992769002914E-3</v>
      </c>
      <c r="FG23" s="205"/>
      <c r="FH23" s="259"/>
      <c r="FI23" s="207"/>
      <c r="FJ23" s="208"/>
      <c r="FK23" s="205">
        <f>SUM(FK22:FM22)</f>
        <v>-7.1003456824527744E-2</v>
      </c>
      <c r="FL23" s="205"/>
      <c r="FM23" s="205"/>
      <c r="FN23" s="205">
        <f>SUM(FN22:FP22)</f>
        <v>-7.1616992769002914E-3</v>
      </c>
      <c r="FO23" s="205"/>
      <c r="FP23" s="259"/>
      <c r="FQ23" s="207"/>
      <c r="FR23" s="208"/>
      <c r="FS23" s="205">
        <f>SUM(FS22:FU22)</f>
        <v>-7.1003456824527744E-2</v>
      </c>
      <c r="FT23" s="205"/>
      <c r="FU23" s="205"/>
      <c r="FV23" s="205">
        <f>SUM(FV22:FX22)</f>
        <v>-7.1616992769002914E-3</v>
      </c>
      <c r="FW23" s="205"/>
      <c r="FX23" s="259"/>
      <c r="FY23" s="207"/>
      <c r="FZ23" s="208"/>
      <c r="GA23" s="205">
        <f>SUM(GA22:GC22)</f>
        <v>-7.1003456824527744E-2</v>
      </c>
      <c r="GB23" s="205"/>
      <c r="GC23" s="205"/>
      <c r="GD23" s="205">
        <f>SUM(GD22:GF22)</f>
        <v>-7.1616992769002914E-3</v>
      </c>
      <c r="GE23" s="205"/>
      <c r="GF23" s="259"/>
      <c r="GG23" s="207"/>
      <c r="GH23" s="208"/>
      <c r="GI23" s="205">
        <f>SUM(GI22:GK22)</f>
        <v>-7.1003456824527744E-2</v>
      </c>
      <c r="GJ23" s="205"/>
      <c r="GK23" s="205"/>
      <c r="GL23" s="205">
        <f>SUM(GL22:GN22)</f>
        <v>-7.1616992769002914E-3</v>
      </c>
      <c r="GM23" s="205"/>
      <c r="GN23" s="259"/>
      <c r="GO23" s="207"/>
      <c r="GP23" s="208"/>
      <c r="GQ23" s="205">
        <f>SUM(GQ22:GS22)</f>
        <v>-7.1003456824527744E-2</v>
      </c>
      <c r="GR23" s="205"/>
      <c r="GS23" s="205"/>
      <c r="GT23" s="205">
        <f>SUM(GT22:GV22)</f>
        <v>-7.1616992769002914E-3</v>
      </c>
      <c r="GU23" s="205"/>
      <c r="GV23" s="206"/>
    </row>
    <row r="24" spans="1:204" ht="13.5" thickBot="1" x14ac:dyDescent="0.25">
      <c r="A24" s="258" t="s">
        <v>44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15"/>
      <c r="N24" s="216"/>
      <c r="O24" s="213">
        <f>SUM(O22:Q22)</f>
        <v>-7.1003456824527744E-2</v>
      </c>
      <c r="P24" s="213"/>
      <c r="Q24" s="213"/>
      <c r="R24" s="213">
        <f>SUM(R22:T22)</f>
        <v>-7.1616992769002914E-3</v>
      </c>
      <c r="S24" s="213"/>
      <c r="T24" s="214"/>
      <c r="U24" s="215"/>
      <c r="V24" s="216"/>
      <c r="W24" s="213">
        <f>SUM(W22:Y22)</f>
        <v>-7.1003456824527744E-2</v>
      </c>
      <c r="X24" s="213"/>
      <c r="Y24" s="213"/>
      <c r="Z24" s="213">
        <f>SUM(Z22:AB22)</f>
        <v>-7.1616992769002914E-3</v>
      </c>
      <c r="AA24" s="213"/>
      <c r="AB24" s="214"/>
      <c r="AC24" s="215"/>
      <c r="AD24" s="216"/>
      <c r="AE24" s="213">
        <f>SUM(AE22:AG22)</f>
        <v>-7.1003456824527744E-2</v>
      </c>
      <c r="AF24" s="213"/>
      <c r="AG24" s="213"/>
      <c r="AH24" s="213">
        <f>SUM(AH22:AJ22)</f>
        <v>-7.1616992769002914E-3</v>
      </c>
      <c r="AI24" s="213"/>
      <c r="AJ24" s="214"/>
      <c r="AK24" s="215"/>
      <c r="AL24" s="216"/>
      <c r="AM24" s="213">
        <f>SUM(AM22:AO22)</f>
        <v>-7.1003456824527744E-2</v>
      </c>
      <c r="AN24" s="213"/>
      <c r="AO24" s="213"/>
      <c r="AP24" s="213">
        <f>SUM(AP22:AR22)</f>
        <v>-7.1616992769002914E-3</v>
      </c>
      <c r="AQ24" s="213"/>
      <c r="AR24" s="214"/>
      <c r="AS24" s="215"/>
      <c r="AT24" s="216"/>
      <c r="AU24" s="213">
        <f>SUM(AU22:AW22)</f>
        <v>-7.1003456824527744E-2</v>
      </c>
      <c r="AV24" s="213"/>
      <c r="AW24" s="213"/>
      <c r="AX24" s="213">
        <f>SUM(AX22:AZ22)</f>
        <v>-7.1616992769002914E-3</v>
      </c>
      <c r="AY24" s="213"/>
      <c r="AZ24" s="214"/>
      <c r="BA24" s="215"/>
      <c r="BB24" s="216"/>
      <c r="BC24" s="213">
        <f>SUM(BC22:BE22)</f>
        <v>-7.1003456824527744E-2</v>
      </c>
      <c r="BD24" s="213"/>
      <c r="BE24" s="213"/>
      <c r="BF24" s="213">
        <f>SUM(BF22:BH22)</f>
        <v>-7.1616992769002914E-3</v>
      </c>
      <c r="BG24" s="213"/>
      <c r="BH24" s="214"/>
      <c r="BI24" s="215"/>
      <c r="BJ24" s="216"/>
      <c r="BK24" s="213">
        <f>SUM(BK22:BM22)</f>
        <v>-7.1003456824527744E-2</v>
      </c>
      <c r="BL24" s="213"/>
      <c r="BM24" s="213"/>
      <c r="BN24" s="213">
        <f>SUM(BN22:BP22)</f>
        <v>-7.1616992769002914E-3</v>
      </c>
      <c r="BO24" s="213"/>
      <c r="BP24" s="214"/>
      <c r="BQ24" s="215"/>
      <c r="BR24" s="216"/>
      <c r="BS24" s="213">
        <f>SUM(BS22:BU22)</f>
        <v>-7.1003456824527744E-2</v>
      </c>
      <c r="BT24" s="213"/>
      <c r="BU24" s="213"/>
      <c r="BV24" s="213">
        <f>SUM(BV22:BX22)</f>
        <v>-7.1616992769002914E-3</v>
      </c>
      <c r="BW24" s="213"/>
      <c r="BX24" s="214"/>
      <c r="BY24" s="215"/>
      <c r="BZ24" s="216"/>
      <c r="CA24" s="213">
        <f>SUM(CA22:CC22)</f>
        <v>-7.1003456824527744E-2</v>
      </c>
      <c r="CB24" s="213"/>
      <c r="CC24" s="213"/>
      <c r="CD24" s="213">
        <f>SUM(CD22:CF22)</f>
        <v>-7.1616992769002914E-3</v>
      </c>
      <c r="CE24" s="213"/>
      <c r="CF24" s="214"/>
      <c r="CG24" s="215"/>
      <c r="CH24" s="216"/>
      <c r="CI24" s="213">
        <f>SUM(CI22:CK22)</f>
        <v>-7.1003456824527744E-2</v>
      </c>
      <c r="CJ24" s="213"/>
      <c r="CK24" s="213"/>
      <c r="CL24" s="213">
        <f>SUM(CL22:CN22)</f>
        <v>-7.1616992769002914E-3</v>
      </c>
      <c r="CM24" s="213"/>
      <c r="CN24" s="214"/>
      <c r="CO24" s="215"/>
      <c r="CP24" s="216"/>
      <c r="CQ24" s="213">
        <f>SUM(CQ22:CS22)</f>
        <v>-7.1003456824527744E-2</v>
      </c>
      <c r="CR24" s="213"/>
      <c r="CS24" s="213"/>
      <c r="CT24" s="213">
        <f>SUM(CT22:CV22)</f>
        <v>-7.1616992769002914E-3</v>
      </c>
      <c r="CU24" s="213"/>
      <c r="CV24" s="214"/>
      <c r="CW24" s="215"/>
      <c r="CX24" s="216"/>
      <c r="CY24" s="213">
        <f>SUM(CY22:DA22)</f>
        <v>-7.1003456824527744E-2</v>
      </c>
      <c r="CZ24" s="213"/>
      <c r="DA24" s="213"/>
      <c r="DB24" s="213">
        <f>SUM(DB22:DD22)</f>
        <v>-7.1616992769002914E-3</v>
      </c>
      <c r="DC24" s="213"/>
      <c r="DD24" s="214"/>
      <c r="DE24" s="215"/>
      <c r="DF24" s="216"/>
      <c r="DG24" s="213">
        <f>SUM(DG22:DI22)</f>
        <v>-7.1003456824527744E-2</v>
      </c>
      <c r="DH24" s="213"/>
      <c r="DI24" s="213"/>
      <c r="DJ24" s="213">
        <f>SUM(DJ22:DL22)</f>
        <v>-7.1616992769002914E-3</v>
      </c>
      <c r="DK24" s="213"/>
      <c r="DL24" s="214"/>
      <c r="DM24" s="215"/>
      <c r="DN24" s="216"/>
      <c r="DO24" s="213">
        <f>SUM(DO22:DQ22)</f>
        <v>-7.1003456824527744E-2</v>
      </c>
      <c r="DP24" s="213"/>
      <c r="DQ24" s="213"/>
      <c r="DR24" s="213">
        <f>SUM(DR22:DT22)</f>
        <v>-7.1616992769002914E-3</v>
      </c>
      <c r="DS24" s="213"/>
      <c r="DT24" s="214"/>
      <c r="DU24" s="215"/>
      <c r="DV24" s="216"/>
      <c r="DW24" s="213">
        <f>SUM(DW22:DY22)</f>
        <v>-7.1003456824527744E-2</v>
      </c>
      <c r="DX24" s="213"/>
      <c r="DY24" s="213"/>
      <c r="DZ24" s="213">
        <f>SUM(DZ22:EB22)</f>
        <v>-7.1616992769002914E-3</v>
      </c>
      <c r="EA24" s="213"/>
      <c r="EB24" s="214"/>
      <c r="EC24" s="215"/>
      <c r="ED24" s="216"/>
      <c r="EE24" s="213">
        <f>SUM(EE22:EG22)</f>
        <v>-7.1003456824527744E-2</v>
      </c>
      <c r="EF24" s="213"/>
      <c r="EG24" s="213"/>
      <c r="EH24" s="213">
        <f>SUM(EH22:EJ22)</f>
        <v>-7.1616992769002914E-3</v>
      </c>
      <c r="EI24" s="213"/>
      <c r="EJ24" s="214"/>
      <c r="EK24" s="215"/>
      <c r="EL24" s="216"/>
      <c r="EM24" s="213">
        <f>SUM(EM22:EO22)</f>
        <v>-7.1003456824527744E-2</v>
      </c>
      <c r="EN24" s="213"/>
      <c r="EO24" s="213"/>
      <c r="EP24" s="213">
        <f>SUM(EP22:ER22)</f>
        <v>-7.1616992769002914E-3</v>
      </c>
      <c r="EQ24" s="213"/>
      <c r="ER24" s="214"/>
      <c r="ES24" s="215"/>
      <c r="ET24" s="216"/>
      <c r="EU24" s="213">
        <f>SUM(EU22:EW22)</f>
        <v>-7.1003456824527744E-2</v>
      </c>
      <c r="EV24" s="213"/>
      <c r="EW24" s="213"/>
      <c r="EX24" s="213">
        <f>SUM(EX22:EZ22)</f>
        <v>-7.1616992769002914E-3</v>
      </c>
      <c r="EY24" s="213"/>
      <c r="EZ24" s="214"/>
      <c r="FA24" s="215"/>
      <c r="FB24" s="216"/>
      <c r="FC24" s="213">
        <f>SUM(FC22:FE22)</f>
        <v>-7.1003456824527744E-2</v>
      </c>
      <c r="FD24" s="213"/>
      <c r="FE24" s="213"/>
      <c r="FF24" s="213">
        <f>SUM(FF22:FH22)</f>
        <v>-7.1616992769002914E-3</v>
      </c>
      <c r="FG24" s="213"/>
      <c r="FH24" s="214"/>
      <c r="FI24" s="215"/>
      <c r="FJ24" s="216"/>
      <c r="FK24" s="213">
        <f>SUM(FK22:FM22)</f>
        <v>-7.1003456824527744E-2</v>
      </c>
      <c r="FL24" s="213"/>
      <c r="FM24" s="213"/>
      <c r="FN24" s="213">
        <f>SUM(FN22:FP22)</f>
        <v>-7.1616992769002914E-3</v>
      </c>
      <c r="FO24" s="213"/>
      <c r="FP24" s="214"/>
      <c r="FQ24" s="215"/>
      <c r="FR24" s="216"/>
      <c r="FS24" s="213">
        <f>SUM(FS22:FU22)</f>
        <v>-7.1003456824527744E-2</v>
      </c>
      <c r="FT24" s="213"/>
      <c r="FU24" s="213"/>
      <c r="FV24" s="213">
        <f>SUM(FV22:FX22)</f>
        <v>-7.1616992769002914E-3</v>
      </c>
      <c r="FW24" s="213"/>
      <c r="FX24" s="214"/>
      <c r="FY24" s="215"/>
      <c r="FZ24" s="216"/>
      <c r="GA24" s="213">
        <f>SUM(GA22:GC22)</f>
        <v>-7.1003456824527744E-2</v>
      </c>
      <c r="GB24" s="213"/>
      <c r="GC24" s="213"/>
      <c r="GD24" s="213">
        <f>SUM(GD22:GF22)</f>
        <v>-7.1616992769002914E-3</v>
      </c>
      <c r="GE24" s="213"/>
      <c r="GF24" s="214"/>
      <c r="GG24" s="215"/>
      <c r="GH24" s="216"/>
      <c r="GI24" s="213">
        <f>SUM(GI22:GK22)</f>
        <v>-7.1003456824527744E-2</v>
      </c>
      <c r="GJ24" s="213"/>
      <c r="GK24" s="213"/>
      <c r="GL24" s="213">
        <f>SUM(GL22:GN22)</f>
        <v>-7.1616992769002914E-3</v>
      </c>
      <c r="GM24" s="213"/>
      <c r="GN24" s="214"/>
      <c r="GO24" s="215"/>
      <c r="GP24" s="216"/>
      <c r="GQ24" s="213">
        <f>SUM(GQ22:GS22)</f>
        <v>-7.1003456824527744E-2</v>
      </c>
      <c r="GR24" s="213"/>
      <c r="GS24" s="213"/>
      <c r="GT24" s="213">
        <f>SUM(GT22:GV22)</f>
        <v>-7.1616992769002914E-3</v>
      </c>
      <c r="GU24" s="213"/>
      <c r="GV24" s="255"/>
    </row>
    <row r="25" spans="1:204" x14ac:dyDescent="0.2">
      <c r="A25" s="265" t="s">
        <v>45</v>
      </c>
      <c r="B25" s="183"/>
      <c r="C25" s="183"/>
      <c r="D25" s="183"/>
      <c r="E25" s="184"/>
      <c r="F25" s="184"/>
      <c r="G25" s="184"/>
      <c r="H25" s="184"/>
      <c r="I25" s="184"/>
      <c r="J25" s="184"/>
      <c r="K25" s="184"/>
      <c r="L25" s="185"/>
      <c r="M25" s="186"/>
      <c r="N25" s="187"/>
      <c r="O25" s="188"/>
      <c r="P25" s="188"/>
      <c r="Q25" s="188"/>
      <c r="R25" s="188"/>
      <c r="S25" s="188"/>
      <c r="T25" s="189"/>
      <c r="U25" s="186"/>
      <c r="V25" s="187"/>
      <c r="W25" s="188"/>
      <c r="X25" s="188"/>
      <c r="Y25" s="188"/>
      <c r="Z25" s="188"/>
      <c r="AA25" s="188"/>
      <c r="AB25" s="189"/>
      <c r="AC25" s="186"/>
      <c r="AD25" s="187"/>
      <c r="AE25" s="188"/>
      <c r="AF25" s="188"/>
      <c r="AG25" s="188"/>
      <c r="AH25" s="188"/>
      <c r="AI25" s="188"/>
      <c r="AJ25" s="189"/>
      <c r="AK25" s="186"/>
      <c r="AL25" s="187"/>
      <c r="AM25" s="188"/>
      <c r="AN25" s="188"/>
      <c r="AO25" s="188"/>
      <c r="AP25" s="188"/>
      <c r="AQ25" s="188"/>
      <c r="AR25" s="189"/>
      <c r="AS25" s="186"/>
      <c r="AT25" s="187"/>
      <c r="AU25" s="188"/>
      <c r="AV25" s="188"/>
      <c r="AW25" s="188"/>
      <c r="AX25" s="188"/>
      <c r="AY25" s="188"/>
      <c r="AZ25" s="189"/>
      <c r="BA25" s="186"/>
      <c r="BB25" s="187"/>
      <c r="BC25" s="188"/>
      <c r="BD25" s="188"/>
      <c r="BE25" s="188"/>
      <c r="BF25" s="188"/>
      <c r="BG25" s="188"/>
      <c r="BH25" s="189"/>
      <c r="BI25" s="186"/>
      <c r="BJ25" s="187"/>
      <c r="BK25" s="188"/>
      <c r="BL25" s="188"/>
      <c r="BM25" s="188"/>
      <c r="BN25" s="188"/>
      <c r="BO25" s="188"/>
      <c r="BP25" s="189"/>
      <c r="BQ25" s="186"/>
      <c r="BR25" s="187"/>
      <c r="BS25" s="188"/>
      <c r="BT25" s="188"/>
      <c r="BU25" s="188"/>
      <c r="BV25" s="188"/>
      <c r="BW25" s="188"/>
      <c r="BX25" s="189"/>
      <c r="BY25" s="186"/>
      <c r="BZ25" s="187"/>
      <c r="CA25" s="188"/>
      <c r="CB25" s="188"/>
      <c r="CC25" s="188"/>
      <c r="CD25" s="188"/>
      <c r="CE25" s="188"/>
      <c r="CF25" s="189"/>
      <c r="CG25" s="186"/>
      <c r="CH25" s="187"/>
      <c r="CI25" s="188"/>
      <c r="CJ25" s="188"/>
      <c r="CK25" s="188"/>
      <c r="CL25" s="188"/>
      <c r="CM25" s="188"/>
      <c r="CN25" s="189"/>
      <c r="CO25" s="186"/>
      <c r="CP25" s="187"/>
      <c r="CQ25" s="188"/>
      <c r="CR25" s="188"/>
      <c r="CS25" s="188"/>
      <c r="CT25" s="188"/>
      <c r="CU25" s="188"/>
      <c r="CV25" s="189"/>
      <c r="CW25" s="186"/>
      <c r="CX25" s="187"/>
      <c r="CY25" s="188"/>
      <c r="CZ25" s="188"/>
      <c r="DA25" s="188"/>
      <c r="DB25" s="188"/>
      <c r="DC25" s="188"/>
      <c r="DD25" s="189"/>
      <c r="DE25" s="186"/>
      <c r="DF25" s="187"/>
      <c r="DG25" s="188"/>
      <c r="DH25" s="188"/>
      <c r="DI25" s="188"/>
      <c r="DJ25" s="188"/>
      <c r="DK25" s="188"/>
      <c r="DL25" s="189"/>
      <c r="DM25" s="186"/>
      <c r="DN25" s="187"/>
      <c r="DO25" s="188"/>
      <c r="DP25" s="188"/>
      <c r="DQ25" s="188"/>
      <c r="DR25" s="188"/>
      <c r="DS25" s="188"/>
      <c r="DT25" s="189"/>
      <c r="DU25" s="186"/>
      <c r="DV25" s="187"/>
      <c r="DW25" s="188"/>
      <c r="DX25" s="188"/>
      <c r="DY25" s="188"/>
      <c r="DZ25" s="188"/>
      <c r="EA25" s="188"/>
      <c r="EB25" s="189"/>
      <c r="EC25" s="186"/>
      <c r="ED25" s="187"/>
      <c r="EE25" s="188"/>
      <c r="EF25" s="188"/>
      <c r="EG25" s="188"/>
      <c r="EH25" s="188"/>
      <c r="EI25" s="188"/>
      <c r="EJ25" s="189"/>
      <c r="EK25" s="186"/>
      <c r="EL25" s="187"/>
      <c r="EM25" s="188"/>
      <c r="EN25" s="188"/>
      <c r="EO25" s="188"/>
      <c r="EP25" s="188"/>
      <c r="EQ25" s="188"/>
      <c r="ER25" s="189"/>
      <c r="ES25" s="186"/>
      <c r="ET25" s="187"/>
      <c r="EU25" s="188"/>
      <c r="EV25" s="188"/>
      <c r="EW25" s="188"/>
      <c r="EX25" s="188"/>
      <c r="EY25" s="188"/>
      <c r="EZ25" s="189"/>
      <c r="FA25" s="186"/>
      <c r="FB25" s="187"/>
      <c r="FC25" s="188"/>
      <c r="FD25" s="188"/>
      <c r="FE25" s="188"/>
      <c r="FF25" s="188"/>
      <c r="FG25" s="188"/>
      <c r="FH25" s="189"/>
      <c r="FI25" s="186"/>
      <c r="FJ25" s="187"/>
      <c r="FK25" s="188"/>
      <c r="FL25" s="188"/>
      <c r="FM25" s="188"/>
      <c r="FN25" s="188"/>
      <c r="FO25" s="188"/>
      <c r="FP25" s="189"/>
      <c r="FQ25" s="186"/>
      <c r="FR25" s="187"/>
      <c r="FS25" s="188"/>
      <c r="FT25" s="188"/>
      <c r="FU25" s="188"/>
      <c r="FV25" s="188"/>
      <c r="FW25" s="188"/>
      <c r="FX25" s="189"/>
      <c r="FY25" s="186"/>
      <c r="FZ25" s="187"/>
      <c r="GA25" s="188"/>
      <c r="GB25" s="188"/>
      <c r="GC25" s="188"/>
      <c r="GD25" s="188"/>
      <c r="GE25" s="188"/>
      <c r="GF25" s="189"/>
      <c r="GG25" s="186"/>
      <c r="GH25" s="187"/>
      <c r="GI25" s="188"/>
      <c r="GJ25" s="188"/>
      <c r="GK25" s="188"/>
      <c r="GL25" s="188"/>
      <c r="GM25" s="188"/>
      <c r="GN25" s="189"/>
      <c r="GO25" s="186"/>
      <c r="GP25" s="187"/>
      <c r="GQ25" s="188"/>
      <c r="GR25" s="188"/>
      <c r="GS25" s="188"/>
      <c r="GT25" s="188"/>
      <c r="GU25" s="188"/>
      <c r="GV25" s="266"/>
    </row>
    <row r="26" spans="1:204" x14ac:dyDescent="0.2">
      <c r="A26" s="263" t="s">
        <v>46</v>
      </c>
      <c r="B26" s="191"/>
      <c r="C26" s="191"/>
      <c r="D26" s="191"/>
      <c r="E26" s="17"/>
      <c r="F26" s="17"/>
      <c r="G26" s="17"/>
      <c r="H26" s="17"/>
      <c r="I26" s="17"/>
      <c r="J26" s="17"/>
      <c r="K26" s="17"/>
      <c r="L26" s="18"/>
      <c r="M26" s="192" t="str">
        <f>M7</f>
        <v>-</v>
      </c>
      <c r="N26" s="193"/>
      <c r="O26" s="194">
        <f>O7</f>
        <v>0</v>
      </c>
      <c r="P26" s="194"/>
      <c r="Q26" s="194"/>
      <c r="R26" s="194">
        <f>Q7</f>
        <v>-0.34999999403953552</v>
      </c>
      <c r="S26" s="194"/>
      <c r="T26" s="260"/>
      <c r="U26" s="192" t="str">
        <f>U7</f>
        <v>-</v>
      </c>
      <c r="V26" s="193"/>
      <c r="W26" s="194">
        <f>W7</f>
        <v>0</v>
      </c>
      <c r="X26" s="194"/>
      <c r="Y26" s="194"/>
      <c r="Z26" s="194">
        <f>Y7</f>
        <v>-0.34999999403953552</v>
      </c>
      <c r="AA26" s="194"/>
      <c r="AB26" s="260"/>
      <c r="AC26" s="192" t="str">
        <f>AC7</f>
        <v>-</v>
      </c>
      <c r="AD26" s="193"/>
      <c r="AE26" s="194">
        <f>AE7</f>
        <v>0</v>
      </c>
      <c r="AF26" s="194"/>
      <c r="AG26" s="194"/>
      <c r="AH26" s="194">
        <f>AG7</f>
        <v>-0.34999999403953552</v>
      </c>
      <c r="AI26" s="194"/>
      <c r="AJ26" s="260"/>
      <c r="AK26" s="192" t="str">
        <f>AK7</f>
        <v>-</v>
      </c>
      <c r="AL26" s="193"/>
      <c r="AM26" s="194">
        <f>AM7</f>
        <v>0</v>
      </c>
      <c r="AN26" s="194"/>
      <c r="AO26" s="194"/>
      <c r="AP26" s="194">
        <f>AO7</f>
        <v>-0.34999999403953552</v>
      </c>
      <c r="AQ26" s="194"/>
      <c r="AR26" s="260"/>
      <c r="AS26" s="192" t="str">
        <f>AS7</f>
        <v>-</v>
      </c>
      <c r="AT26" s="193"/>
      <c r="AU26" s="194">
        <f>AU7</f>
        <v>0</v>
      </c>
      <c r="AV26" s="194"/>
      <c r="AW26" s="194"/>
      <c r="AX26" s="194">
        <f>AW7</f>
        <v>-0.34999999403953552</v>
      </c>
      <c r="AY26" s="194"/>
      <c r="AZ26" s="260"/>
      <c r="BA26" s="192" t="str">
        <f>BA7</f>
        <v>-</v>
      </c>
      <c r="BB26" s="193"/>
      <c r="BC26" s="194">
        <f>BC7</f>
        <v>0</v>
      </c>
      <c r="BD26" s="194"/>
      <c r="BE26" s="194"/>
      <c r="BF26" s="194">
        <f>BE7</f>
        <v>-0.34999999403953552</v>
      </c>
      <c r="BG26" s="194"/>
      <c r="BH26" s="260"/>
      <c r="BI26" s="192" t="str">
        <f>BI7</f>
        <v>-</v>
      </c>
      <c r="BJ26" s="193"/>
      <c r="BK26" s="194">
        <f>BK7</f>
        <v>0</v>
      </c>
      <c r="BL26" s="194"/>
      <c r="BM26" s="194"/>
      <c r="BN26" s="194">
        <f>BM7</f>
        <v>-0.34999999403953552</v>
      </c>
      <c r="BO26" s="194"/>
      <c r="BP26" s="260"/>
      <c r="BQ26" s="192" t="str">
        <f>BQ7</f>
        <v>-</v>
      </c>
      <c r="BR26" s="193"/>
      <c r="BS26" s="194">
        <f>BS7</f>
        <v>0</v>
      </c>
      <c r="BT26" s="194"/>
      <c r="BU26" s="194"/>
      <c r="BV26" s="194">
        <f>BU7</f>
        <v>-0.34999999403953552</v>
      </c>
      <c r="BW26" s="194"/>
      <c r="BX26" s="260"/>
      <c r="BY26" s="192" t="str">
        <f>BY7</f>
        <v>-</v>
      </c>
      <c r="BZ26" s="193"/>
      <c r="CA26" s="194">
        <f>CA7</f>
        <v>0</v>
      </c>
      <c r="CB26" s="194"/>
      <c r="CC26" s="194"/>
      <c r="CD26" s="194">
        <f>CC7</f>
        <v>-0.34999999403953552</v>
      </c>
      <c r="CE26" s="194"/>
      <c r="CF26" s="260"/>
      <c r="CG26" s="192" t="str">
        <f>CG7</f>
        <v>-</v>
      </c>
      <c r="CH26" s="193"/>
      <c r="CI26" s="194">
        <f>CI7</f>
        <v>0</v>
      </c>
      <c r="CJ26" s="194"/>
      <c r="CK26" s="194"/>
      <c r="CL26" s="194">
        <f>CK7</f>
        <v>-0.34999999403953552</v>
      </c>
      <c r="CM26" s="194"/>
      <c r="CN26" s="260"/>
      <c r="CO26" s="192" t="str">
        <f>CO7</f>
        <v>-</v>
      </c>
      <c r="CP26" s="193"/>
      <c r="CQ26" s="194">
        <f>CQ7</f>
        <v>0</v>
      </c>
      <c r="CR26" s="194"/>
      <c r="CS26" s="194"/>
      <c r="CT26" s="194">
        <f>CS7</f>
        <v>-0.34999999403953552</v>
      </c>
      <c r="CU26" s="194"/>
      <c r="CV26" s="260"/>
      <c r="CW26" s="192" t="str">
        <f>CW7</f>
        <v>-</v>
      </c>
      <c r="CX26" s="193"/>
      <c r="CY26" s="194">
        <f>CY7</f>
        <v>0</v>
      </c>
      <c r="CZ26" s="194"/>
      <c r="DA26" s="194"/>
      <c r="DB26" s="194">
        <f>DA7</f>
        <v>-0.34999999403953552</v>
      </c>
      <c r="DC26" s="194"/>
      <c r="DD26" s="260"/>
      <c r="DE26" s="192" t="str">
        <f>DE7</f>
        <v>-</v>
      </c>
      <c r="DF26" s="193"/>
      <c r="DG26" s="194">
        <f>DG7</f>
        <v>0</v>
      </c>
      <c r="DH26" s="194"/>
      <c r="DI26" s="194"/>
      <c r="DJ26" s="194">
        <f>DI7</f>
        <v>-0.34999999403953552</v>
      </c>
      <c r="DK26" s="194"/>
      <c r="DL26" s="260"/>
      <c r="DM26" s="192" t="str">
        <f>DM7</f>
        <v>-</v>
      </c>
      <c r="DN26" s="193"/>
      <c r="DO26" s="194">
        <f>DO7</f>
        <v>0</v>
      </c>
      <c r="DP26" s="194"/>
      <c r="DQ26" s="194"/>
      <c r="DR26" s="194">
        <f>DQ7</f>
        <v>-0.34999999403953552</v>
      </c>
      <c r="DS26" s="194"/>
      <c r="DT26" s="260"/>
      <c r="DU26" s="192" t="str">
        <f>DU7</f>
        <v>-</v>
      </c>
      <c r="DV26" s="193"/>
      <c r="DW26" s="194">
        <f>DW7</f>
        <v>0</v>
      </c>
      <c r="DX26" s="194"/>
      <c r="DY26" s="194"/>
      <c r="DZ26" s="194">
        <f>DY7</f>
        <v>-0.34999999403953552</v>
      </c>
      <c r="EA26" s="194"/>
      <c r="EB26" s="260"/>
      <c r="EC26" s="192" t="str">
        <f>EC7</f>
        <v>-</v>
      </c>
      <c r="ED26" s="193"/>
      <c r="EE26" s="194">
        <f>EE7</f>
        <v>0</v>
      </c>
      <c r="EF26" s="194"/>
      <c r="EG26" s="194"/>
      <c r="EH26" s="194">
        <f>EG7</f>
        <v>-0.34999999403953552</v>
      </c>
      <c r="EI26" s="194"/>
      <c r="EJ26" s="260"/>
      <c r="EK26" s="192" t="str">
        <f>EK7</f>
        <v>-</v>
      </c>
      <c r="EL26" s="193"/>
      <c r="EM26" s="194">
        <f>EM7</f>
        <v>0</v>
      </c>
      <c r="EN26" s="194"/>
      <c r="EO26" s="194"/>
      <c r="EP26" s="194">
        <f>EO7</f>
        <v>-0.34999999403953552</v>
      </c>
      <c r="EQ26" s="194"/>
      <c r="ER26" s="260"/>
      <c r="ES26" s="192" t="str">
        <f>ES7</f>
        <v>-</v>
      </c>
      <c r="ET26" s="193"/>
      <c r="EU26" s="194">
        <f>EU7</f>
        <v>0</v>
      </c>
      <c r="EV26" s="194"/>
      <c r="EW26" s="194"/>
      <c r="EX26" s="194">
        <f>EW7</f>
        <v>-0.34999999403953552</v>
      </c>
      <c r="EY26" s="194"/>
      <c r="EZ26" s="260"/>
      <c r="FA26" s="192" t="str">
        <f>FA7</f>
        <v>-</v>
      </c>
      <c r="FB26" s="193"/>
      <c r="FC26" s="194">
        <f>FC7</f>
        <v>0</v>
      </c>
      <c r="FD26" s="194"/>
      <c r="FE26" s="194"/>
      <c r="FF26" s="194">
        <f>FE7</f>
        <v>-0.34999999403953552</v>
      </c>
      <c r="FG26" s="194"/>
      <c r="FH26" s="260"/>
      <c r="FI26" s="192" t="str">
        <f>FI7</f>
        <v>-</v>
      </c>
      <c r="FJ26" s="193"/>
      <c r="FK26" s="194">
        <f>FK7</f>
        <v>0</v>
      </c>
      <c r="FL26" s="194"/>
      <c r="FM26" s="194"/>
      <c r="FN26" s="194">
        <f>FM7</f>
        <v>-0.34999999403953552</v>
      </c>
      <c r="FO26" s="194"/>
      <c r="FP26" s="260"/>
      <c r="FQ26" s="192" t="str">
        <f>FQ7</f>
        <v>-</v>
      </c>
      <c r="FR26" s="193"/>
      <c r="FS26" s="194">
        <f>FS7</f>
        <v>0</v>
      </c>
      <c r="FT26" s="194"/>
      <c r="FU26" s="194"/>
      <c r="FV26" s="194">
        <f>FU7</f>
        <v>-0.34999999403953552</v>
      </c>
      <c r="FW26" s="194"/>
      <c r="FX26" s="260"/>
      <c r="FY26" s="192" t="str">
        <f>FY7</f>
        <v>-</v>
      </c>
      <c r="FZ26" s="193"/>
      <c r="GA26" s="194">
        <f>GA7</f>
        <v>0</v>
      </c>
      <c r="GB26" s="194"/>
      <c r="GC26" s="194"/>
      <c r="GD26" s="194">
        <f>GC7</f>
        <v>-0.34999999403953552</v>
      </c>
      <c r="GE26" s="194"/>
      <c r="GF26" s="260"/>
      <c r="GG26" s="192" t="str">
        <f>GG7</f>
        <v>-</v>
      </c>
      <c r="GH26" s="193"/>
      <c r="GI26" s="194">
        <f>GI7</f>
        <v>0</v>
      </c>
      <c r="GJ26" s="194"/>
      <c r="GK26" s="194"/>
      <c r="GL26" s="194">
        <f>GK7</f>
        <v>-0.34999999403953552</v>
      </c>
      <c r="GM26" s="194"/>
      <c r="GN26" s="260"/>
      <c r="GO26" s="192" t="str">
        <f>GO7</f>
        <v>-</v>
      </c>
      <c r="GP26" s="193"/>
      <c r="GQ26" s="194">
        <f>GQ7</f>
        <v>0</v>
      </c>
      <c r="GR26" s="194"/>
      <c r="GS26" s="194"/>
      <c r="GT26" s="194">
        <f>GS7</f>
        <v>-0.34999999403953552</v>
      </c>
      <c r="GU26" s="194"/>
      <c r="GV26" s="195"/>
    </row>
    <row r="27" spans="1:204" x14ac:dyDescent="0.2">
      <c r="A27" s="263" t="s">
        <v>47</v>
      </c>
      <c r="B27" s="191"/>
      <c r="C27" s="191"/>
      <c r="D27" s="191"/>
      <c r="E27" s="17"/>
      <c r="F27" s="17"/>
      <c r="G27" s="17"/>
      <c r="H27" s="17"/>
      <c r="I27" s="17"/>
      <c r="J27" s="17"/>
      <c r="K27" s="17"/>
      <c r="L27" s="18"/>
      <c r="M27" s="202" t="s">
        <v>48</v>
      </c>
      <c r="N27" s="203"/>
      <c r="O27" s="194">
        <v>0</v>
      </c>
      <c r="P27" s="194"/>
      <c r="Q27" s="194"/>
      <c r="R27" s="194">
        <v>0</v>
      </c>
      <c r="S27" s="194"/>
      <c r="T27" s="260"/>
      <c r="U27" s="202" t="s">
        <v>48</v>
      </c>
      <c r="V27" s="203"/>
      <c r="W27" s="194">
        <v>0</v>
      </c>
      <c r="X27" s="194"/>
      <c r="Y27" s="194"/>
      <c r="Z27" s="194">
        <v>0</v>
      </c>
      <c r="AA27" s="194"/>
      <c r="AB27" s="260"/>
      <c r="AC27" s="202" t="s">
        <v>48</v>
      </c>
      <c r="AD27" s="203"/>
      <c r="AE27" s="194">
        <v>0</v>
      </c>
      <c r="AF27" s="194"/>
      <c r="AG27" s="194"/>
      <c r="AH27" s="194">
        <v>0</v>
      </c>
      <c r="AI27" s="194"/>
      <c r="AJ27" s="260"/>
      <c r="AK27" s="202" t="s">
        <v>48</v>
      </c>
      <c r="AL27" s="203"/>
      <c r="AM27" s="194">
        <v>0</v>
      </c>
      <c r="AN27" s="194"/>
      <c r="AO27" s="194"/>
      <c r="AP27" s="194">
        <v>0</v>
      </c>
      <c r="AQ27" s="194"/>
      <c r="AR27" s="260"/>
      <c r="AS27" s="202" t="s">
        <v>48</v>
      </c>
      <c r="AT27" s="203"/>
      <c r="AU27" s="194">
        <v>0</v>
      </c>
      <c r="AV27" s="194"/>
      <c r="AW27" s="194"/>
      <c r="AX27" s="194">
        <v>0</v>
      </c>
      <c r="AY27" s="194"/>
      <c r="AZ27" s="260"/>
      <c r="BA27" s="202" t="s">
        <v>48</v>
      </c>
      <c r="BB27" s="203"/>
      <c r="BC27" s="194">
        <v>0</v>
      </c>
      <c r="BD27" s="194"/>
      <c r="BE27" s="194"/>
      <c r="BF27" s="194">
        <v>0</v>
      </c>
      <c r="BG27" s="194"/>
      <c r="BH27" s="260"/>
      <c r="BI27" s="202" t="s">
        <v>48</v>
      </c>
      <c r="BJ27" s="203"/>
      <c r="BK27" s="194">
        <v>0</v>
      </c>
      <c r="BL27" s="194"/>
      <c r="BM27" s="194"/>
      <c r="BN27" s="194">
        <v>0</v>
      </c>
      <c r="BO27" s="194"/>
      <c r="BP27" s="260"/>
      <c r="BQ27" s="202" t="s">
        <v>48</v>
      </c>
      <c r="BR27" s="203"/>
      <c r="BS27" s="194">
        <v>0</v>
      </c>
      <c r="BT27" s="194"/>
      <c r="BU27" s="194"/>
      <c r="BV27" s="194">
        <v>0</v>
      </c>
      <c r="BW27" s="194"/>
      <c r="BX27" s="260"/>
      <c r="BY27" s="202" t="s">
        <v>48</v>
      </c>
      <c r="BZ27" s="203"/>
      <c r="CA27" s="194">
        <v>0</v>
      </c>
      <c r="CB27" s="194"/>
      <c r="CC27" s="194"/>
      <c r="CD27" s="194">
        <v>0</v>
      </c>
      <c r="CE27" s="194"/>
      <c r="CF27" s="260"/>
      <c r="CG27" s="202" t="s">
        <v>48</v>
      </c>
      <c r="CH27" s="203"/>
      <c r="CI27" s="194">
        <v>0</v>
      </c>
      <c r="CJ27" s="194"/>
      <c r="CK27" s="194"/>
      <c r="CL27" s="194">
        <v>0</v>
      </c>
      <c r="CM27" s="194"/>
      <c r="CN27" s="260"/>
      <c r="CO27" s="202" t="s">
        <v>48</v>
      </c>
      <c r="CP27" s="203"/>
      <c r="CQ27" s="194">
        <v>0</v>
      </c>
      <c r="CR27" s="194"/>
      <c r="CS27" s="194"/>
      <c r="CT27" s="194">
        <v>0</v>
      </c>
      <c r="CU27" s="194"/>
      <c r="CV27" s="260"/>
      <c r="CW27" s="202" t="s">
        <v>48</v>
      </c>
      <c r="CX27" s="203"/>
      <c r="CY27" s="194">
        <v>0</v>
      </c>
      <c r="CZ27" s="194"/>
      <c r="DA27" s="194"/>
      <c r="DB27" s="194">
        <v>0</v>
      </c>
      <c r="DC27" s="194"/>
      <c r="DD27" s="260"/>
      <c r="DE27" s="202">
        <v>0</v>
      </c>
      <c r="DF27" s="203"/>
      <c r="DG27" s="56">
        <v>0</v>
      </c>
      <c r="DH27" s="56"/>
      <c r="DI27" s="56"/>
      <c r="DJ27" s="56">
        <v>0</v>
      </c>
      <c r="DK27" s="56"/>
      <c r="DL27" s="264"/>
      <c r="DM27" s="202" t="s">
        <v>48</v>
      </c>
      <c r="DN27" s="203"/>
      <c r="DO27" s="194">
        <v>0</v>
      </c>
      <c r="DP27" s="194"/>
      <c r="DQ27" s="194"/>
      <c r="DR27" s="194">
        <v>0</v>
      </c>
      <c r="DS27" s="194"/>
      <c r="DT27" s="260"/>
      <c r="DU27" s="202" t="s">
        <v>48</v>
      </c>
      <c r="DV27" s="203"/>
      <c r="DW27" s="194">
        <v>0</v>
      </c>
      <c r="DX27" s="194"/>
      <c r="DY27" s="194"/>
      <c r="DZ27" s="194">
        <v>0</v>
      </c>
      <c r="EA27" s="194"/>
      <c r="EB27" s="260"/>
      <c r="EC27" s="202" t="s">
        <v>48</v>
      </c>
      <c r="ED27" s="203"/>
      <c r="EE27" s="194">
        <v>0</v>
      </c>
      <c r="EF27" s="194"/>
      <c r="EG27" s="194"/>
      <c r="EH27" s="194">
        <v>0</v>
      </c>
      <c r="EI27" s="194"/>
      <c r="EJ27" s="260"/>
      <c r="EK27" s="202" t="s">
        <v>48</v>
      </c>
      <c r="EL27" s="203"/>
      <c r="EM27" s="194">
        <v>0</v>
      </c>
      <c r="EN27" s="194"/>
      <c r="EO27" s="194"/>
      <c r="EP27" s="194">
        <v>0</v>
      </c>
      <c r="EQ27" s="194"/>
      <c r="ER27" s="260"/>
      <c r="ES27" s="202" t="s">
        <v>48</v>
      </c>
      <c r="ET27" s="203"/>
      <c r="EU27" s="194">
        <v>0</v>
      </c>
      <c r="EV27" s="194"/>
      <c r="EW27" s="194"/>
      <c r="EX27" s="194">
        <v>0</v>
      </c>
      <c r="EY27" s="194"/>
      <c r="EZ27" s="260"/>
      <c r="FA27" s="202" t="s">
        <v>48</v>
      </c>
      <c r="FB27" s="203"/>
      <c r="FC27" s="194">
        <v>0</v>
      </c>
      <c r="FD27" s="194"/>
      <c r="FE27" s="194"/>
      <c r="FF27" s="194">
        <v>0</v>
      </c>
      <c r="FG27" s="194"/>
      <c r="FH27" s="260"/>
      <c r="FI27" s="202" t="s">
        <v>48</v>
      </c>
      <c r="FJ27" s="203"/>
      <c r="FK27" s="194">
        <v>0</v>
      </c>
      <c r="FL27" s="194"/>
      <c r="FM27" s="194"/>
      <c r="FN27" s="194">
        <v>0</v>
      </c>
      <c r="FO27" s="194"/>
      <c r="FP27" s="260"/>
      <c r="FQ27" s="202" t="s">
        <v>48</v>
      </c>
      <c r="FR27" s="203"/>
      <c r="FS27" s="194">
        <v>0</v>
      </c>
      <c r="FT27" s="194"/>
      <c r="FU27" s="194"/>
      <c r="FV27" s="194">
        <v>0</v>
      </c>
      <c r="FW27" s="194"/>
      <c r="FX27" s="260"/>
      <c r="FY27" s="202" t="s">
        <v>48</v>
      </c>
      <c r="FZ27" s="203"/>
      <c r="GA27" s="194">
        <v>0</v>
      </c>
      <c r="GB27" s="194"/>
      <c r="GC27" s="194"/>
      <c r="GD27" s="194">
        <v>0</v>
      </c>
      <c r="GE27" s="194"/>
      <c r="GF27" s="260"/>
      <c r="GG27" s="202" t="s">
        <v>48</v>
      </c>
      <c r="GH27" s="203"/>
      <c r="GI27" s="194">
        <v>0</v>
      </c>
      <c r="GJ27" s="194"/>
      <c r="GK27" s="194"/>
      <c r="GL27" s="194">
        <v>0</v>
      </c>
      <c r="GM27" s="194"/>
      <c r="GN27" s="260"/>
      <c r="GO27" s="202" t="s">
        <v>48</v>
      </c>
      <c r="GP27" s="203"/>
      <c r="GQ27" s="194">
        <v>0</v>
      </c>
      <c r="GR27" s="194"/>
      <c r="GS27" s="194"/>
      <c r="GT27" s="194">
        <v>0</v>
      </c>
      <c r="GU27" s="194"/>
      <c r="GV27" s="195"/>
    </row>
    <row r="28" spans="1:204" x14ac:dyDescent="0.2">
      <c r="A28" s="263" t="s">
        <v>49</v>
      </c>
      <c r="B28" s="191"/>
      <c r="C28" s="191"/>
      <c r="D28" s="191"/>
      <c r="E28" s="17"/>
      <c r="F28" s="17"/>
      <c r="G28" s="17"/>
      <c r="H28" s="17"/>
      <c r="I28" s="17"/>
      <c r="J28" s="17"/>
      <c r="K28" s="17"/>
      <c r="L28" s="18"/>
      <c r="M28" s="202" t="s">
        <v>48</v>
      </c>
      <c r="N28" s="203"/>
      <c r="O28" s="194">
        <v>0</v>
      </c>
      <c r="P28" s="194"/>
      <c r="Q28" s="194"/>
      <c r="R28" s="194">
        <v>0</v>
      </c>
      <c r="S28" s="194"/>
      <c r="T28" s="260"/>
      <c r="U28" s="202" t="s">
        <v>48</v>
      </c>
      <c r="V28" s="203"/>
      <c r="W28" s="194">
        <v>0</v>
      </c>
      <c r="X28" s="194"/>
      <c r="Y28" s="194"/>
      <c r="Z28" s="194">
        <v>0</v>
      </c>
      <c r="AA28" s="194"/>
      <c r="AB28" s="260"/>
      <c r="AC28" s="202" t="s">
        <v>48</v>
      </c>
      <c r="AD28" s="203"/>
      <c r="AE28" s="194">
        <v>0</v>
      </c>
      <c r="AF28" s="194"/>
      <c r="AG28" s="194"/>
      <c r="AH28" s="194">
        <v>0</v>
      </c>
      <c r="AI28" s="194"/>
      <c r="AJ28" s="260"/>
      <c r="AK28" s="202" t="s">
        <v>48</v>
      </c>
      <c r="AL28" s="203"/>
      <c r="AM28" s="194">
        <v>0</v>
      </c>
      <c r="AN28" s="194"/>
      <c r="AO28" s="194"/>
      <c r="AP28" s="194">
        <v>0</v>
      </c>
      <c r="AQ28" s="194"/>
      <c r="AR28" s="260"/>
      <c r="AS28" s="202" t="s">
        <v>48</v>
      </c>
      <c r="AT28" s="203"/>
      <c r="AU28" s="194">
        <v>0</v>
      </c>
      <c r="AV28" s="194"/>
      <c r="AW28" s="194"/>
      <c r="AX28" s="194">
        <v>0</v>
      </c>
      <c r="AY28" s="194"/>
      <c r="AZ28" s="260"/>
      <c r="BA28" s="202" t="s">
        <v>48</v>
      </c>
      <c r="BB28" s="203"/>
      <c r="BC28" s="194">
        <v>0</v>
      </c>
      <c r="BD28" s="194"/>
      <c r="BE28" s="194"/>
      <c r="BF28" s="194">
        <v>0</v>
      </c>
      <c r="BG28" s="194"/>
      <c r="BH28" s="260"/>
      <c r="BI28" s="202" t="s">
        <v>48</v>
      </c>
      <c r="BJ28" s="203"/>
      <c r="BK28" s="194">
        <v>0</v>
      </c>
      <c r="BL28" s="194"/>
      <c r="BM28" s="194"/>
      <c r="BN28" s="194">
        <v>0</v>
      </c>
      <c r="BO28" s="194"/>
      <c r="BP28" s="260"/>
      <c r="BQ28" s="202" t="s">
        <v>48</v>
      </c>
      <c r="BR28" s="203"/>
      <c r="BS28" s="194">
        <v>0</v>
      </c>
      <c r="BT28" s="194"/>
      <c r="BU28" s="194"/>
      <c r="BV28" s="194">
        <v>0</v>
      </c>
      <c r="BW28" s="194"/>
      <c r="BX28" s="260"/>
      <c r="BY28" s="202" t="s">
        <v>48</v>
      </c>
      <c r="BZ28" s="203"/>
      <c r="CA28" s="194">
        <v>0</v>
      </c>
      <c r="CB28" s="194"/>
      <c r="CC28" s="194"/>
      <c r="CD28" s="194">
        <v>0</v>
      </c>
      <c r="CE28" s="194"/>
      <c r="CF28" s="260"/>
      <c r="CG28" s="202" t="s">
        <v>48</v>
      </c>
      <c r="CH28" s="203"/>
      <c r="CI28" s="194">
        <v>0</v>
      </c>
      <c r="CJ28" s="194"/>
      <c r="CK28" s="194"/>
      <c r="CL28" s="194">
        <v>0</v>
      </c>
      <c r="CM28" s="194"/>
      <c r="CN28" s="260"/>
      <c r="CO28" s="202" t="s">
        <v>48</v>
      </c>
      <c r="CP28" s="203"/>
      <c r="CQ28" s="194">
        <v>0</v>
      </c>
      <c r="CR28" s="194"/>
      <c r="CS28" s="194"/>
      <c r="CT28" s="194">
        <v>0</v>
      </c>
      <c r="CU28" s="194"/>
      <c r="CV28" s="260"/>
      <c r="CW28" s="202" t="s">
        <v>48</v>
      </c>
      <c r="CX28" s="203"/>
      <c r="CY28" s="194">
        <v>0</v>
      </c>
      <c r="CZ28" s="194"/>
      <c r="DA28" s="194"/>
      <c r="DB28" s="194">
        <v>0</v>
      </c>
      <c r="DC28" s="194"/>
      <c r="DD28" s="260"/>
      <c r="DE28" s="202">
        <v>0</v>
      </c>
      <c r="DF28" s="203"/>
      <c r="DG28" s="56">
        <v>0</v>
      </c>
      <c r="DH28" s="56"/>
      <c r="DI28" s="56"/>
      <c r="DJ28" s="56">
        <v>0</v>
      </c>
      <c r="DK28" s="56"/>
      <c r="DL28" s="264"/>
      <c r="DM28" s="202" t="s">
        <v>48</v>
      </c>
      <c r="DN28" s="203"/>
      <c r="DO28" s="194">
        <v>0</v>
      </c>
      <c r="DP28" s="194"/>
      <c r="DQ28" s="194"/>
      <c r="DR28" s="194">
        <v>0</v>
      </c>
      <c r="DS28" s="194"/>
      <c r="DT28" s="260"/>
      <c r="DU28" s="202" t="s">
        <v>48</v>
      </c>
      <c r="DV28" s="203"/>
      <c r="DW28" s="194">
        <v>0</v>
      </c>
      <c r="DX28" s="194"/>
      <c r="DY28" s="194"/>
      <c r="DZ28" s="194">
        <v>0</v>
      </c>
      <c r="EA28" s="194"/>
      <c r="EB28" s="260"/>
      <c r="EC28" s="202" t="s">
        <v>48</v>
      </c>
      <c r="ED28" s="203"/>
      <c r="EE28" s="194">
        <v>0</v>
      </c>
      <c r="EF28" s="194"/>
      <c r="EG28" s="194"/>
      <c r="EH28" s="194">
        <v>0</v>
      </c>
      <c r="EI28" s="194"/>
      <c r="EJ28" s="260"/>
      <c r="EK28" s="202" t="s">
        <v>48</v>
      </c>
      <c r="EL28" s="203"/>
      <c r="EM28" s="194">
        <v>0</v>
      </c>
      <c r="EN28" s="194"/>
      <c r="EO28" s="194"/>
      <c r="EP28" s="194">
        <v>0</v>
      </c>
      <c r="EQ28" s="194"/>
      <c r="ER28" s="260"/>
      <c r="ES28" s="202" t="s">
        <v>48</v>
      </c>
      <c r="ET28" s="203"/>
      <c r="EU28" s="194">
        <v>0</v>
      </c>
      <c r="EV28" s="194"/>
      <c r="EW28" s="194"/>
      <c r="EX28" s="194">
        <v>0</v>
      </c>
      <c r="EY28" s="194"/>
      <c r="EZ28" s="260"/>
      <c r="FA28" s="202" t="s">
        <v>48</v>
      </c>
      <c r="FB28" s="203"/>
      <c r="FC28" s="194">
        <v>0</v>
      </c>
      <c r="FD28" s="194"/>
      <c r="FE28" s="194"/>
      <c r="FF28" s="194">
        <v>0</v>
      </c>
      <c r="FG28" s="194"/>
      <c r="FH28" s="260"/>
      <c r="FI28" s="202" t="s">
        <v>48</v>
      </c>
      <c r="FJ28" s="203"/>
      <c r="FK28" s="194">
        <v>0</v>
      </c>
      <c r="FL28" s="194"/>
      <c r="FM28" s="194"/>
      <c r="FN28" s="194">
        <v>0</v>
      </c>
      <c r="FO28" s="194"/>
      <c r="FP28" s="260"/>
      <c r="FQ28" s="202" t="s">
        <v>48</v>
      </c>
      <c r="FR28" s="203"/>
      <c r="FS28" s="194">
        <v>0</v>
      </c>
      <c r="FT28" s="194"/>
      <c r="FU28" s="194"/>
      <c r="FV28" s="194">
        <v>0</v>
      </c>
      <c r="FW28" s="194"/>
      <c r="FX28" s="260"/>
      <c r="FY28" s="202" t="s">
        <v>48</v>
      </c>
      <c r="FZ28" s="203"/>
      <c r="GA28" s="194">
        <v>0</v>
      </c>
      <c r="GB28" s="194"/>
      <c r="GC28" s="194"/>
      <c r="GD28" s="194">
        <v>0</v>
      </c>
      <c r="GE28" s="194"/>
      <c r="GF28" s="260"/>
      <c r="GG28" s="202" t="s">
        <v>48</v>
      </c>
      <c r="GH28" s="203"/>
      <c r="GI28" s="194">
        <v>0</v>
      </c>
      <c r="GJ28" s="194"/>
      <c r="GK28" s="194"/>
      <c r="GL28" s="194">
        <v>0</v>
      </c>
      <c r="GM28" s="194"/>
      <c r="GN28" s="260"/>
      <c r="GO28" s="202" t="s">
        <v>48</v>
      </c>
      <c r="GP28" s="203"/>
      <c r="GQ28" s="194">
        <v>0</v>
      </c>
      <c r="GR28" s="194"/>
      <c r="GS28" s="194"/>
      <c r="GT28" s="194">
        <v>0</v>
      </c>
      <c r="GU28" s="194"/>
      <c r="GV28" s="195"/>
    </row>
    <row r="29" spans="1:204" x14ac:dyDescent="0.2">
      <c r="A29" s="263" t="s">
        <v>50</v>
      </c>
      <c r="B29" s="191"/>
      <c r="C29" s="191"/>
      <c r="D29" s="191"/>
      <c r="E29" s="17"/>
      <c r="F29" s="17"/>
      <c r="G29" s="17"/>
      <c r="H29" s="17"/>
      <c r="I29" s="17"/>
      <c r="J29" s="17"/>
      <c r="K29" s="17"/>
      <c r="L29" s="18"/>
      <c r="M29" s="59" t="s">
        <v>17</v>
      </c>
      <c r="N29" s="60"/>
      <c r="O29" s="56">
        <v>0</v>
      </c>
      <c r="P29" s="56"/>
      <c r="Q29" s="56"/>
      <c r="R29" s="56">
        <v>0.34999999403953552</v>
      </c>
      <c r="S29" s="56"/>
      <c r="T29" s="264"/>
      <c r="U29" s="59" t="s">
        <v>17</v>
      </c>
      <c r="V29" s="60"/>
      <c r="W29" s="56">
        <v>0</v>
      </c>
      <c r="X29" s="56"/>
      <c r="Y29" s="56"/>
      <c r="Z29" s="56">
        <v>0.34999999403953552</v>
      </c>
      <c r="AA29" s="56"/>
      <c r="AB29" s="264"/>
      <c r="AC29" s="59" t="s">
        <v>17</v>
      </c>
      <c r="AD29" s="60"/>
      <c r="AE29" s="56">
        <v>0</v>
      </c>
      <c r="AF29" s="56"/>
      <c r="AG29" s="56"/>
      <c r="AH29" s="56">
        <v>0.34999999403953552</v>
      </c>
      <c r="AI29" s="56"/>
      <c r="AJ29" s="264"/>
      <c r="AK29" s="59" t="s">
        <v>17</v>
      </c>
      <c r="AL29" s="60"/>
      <c r="AM29" s="56">
        <v>0</v>
      </c>
      <c r="AN29" s="56"/>
      <c r="AO29" s="56"/>
      <c r="AP29" s="56">
        <v>0.34999999403953552</v>
      </c>
      <c r="AQ29" s="56"/>
      <c r="AR29" s="264"/>
      <c r="AS29" s="59" t="s">
        <v>17</v>
      </c>
      <c r="AT29" s="60"/>
      <c r="AU29" s="56">
        <v>0</v>
      </c>
      <c r="AV29" s="56"/>
      <c r="AW29" s="56"/>
      <c r="AX29" s="56">
        <v>0.34999999403953552</v>
      </c>
      <c r="AY29" s="56"/>
      <c r="AZ29" s="264"/>
      <c r="BA29" s="59" t="s">
        <v>17</v>
      </c>
      <c r="BB29" s="60"/>
      <c r="BC29" s="56">
        <v>0</v>
      </c>
      <c r="BD29" s="56"/>
      <c r="BE29" s="56"/>
      <c r="BF29" s="56">
        <v>0.34999999403953552</v>
      </c>
      <c r="BG29" s="56"/>
      <c r="BH29" s="264"/>
      <c r="BI29" s="59" t="s">
        <v>17</v>
      </c>
      <c r="BJ29" s="60"/>
      <c r="BK29" s="56">
        <v>0</v>
      </c>
      <c r="BL29" s="56"/>
      <c r="BM29" s="56"/>
      <c r="BN29" s="56">
        <v>0.34999999403953552</v>
      </c>
      <c r="BO29" s="56"/>
      <c r="BP29" s="264"/>
      <c r="BQ29" s="59" t="s">
        <v>17</v>
      </c>
      <c r="BR29" s="60"/>
      <c r="BS29" s="56">
        <v>0</v>
      </c>
      <c r="BT29" s="56"/>
      <c r="BU29" s="56"/>
      <c r="BV29" s="56">
        <v>0.34999999403953552</v>
      </c>
      <c r="BW29" s="56"/>
      <c r="BX29" s="264"/>
      <c r="BY29" s="59" t="s">
        <v>17</v>
      </c>
      <c r="BZ29" s="60"/>
      <c r="CA29" s="56">
        <v>0</v>
      </c>
      <c r="CB29" s="56"/>
      <c r="CC29" s="56"/>
      <c r="CD29" s="56">
        <v>0.34999999403953552</v>
      </c>
      <c r="CE29" s="56"/>
      <c r="CF29" s="264"/>
      <c r="CG29" s="59" t="s">
        <v>17</v>
      </c>
      <c r="CH29" s="60"/>
      <c r="CI29" s="56">
        <v>0</v>
      </c>
      <c r="CJ29" s="56"/>
      <c r="CK29" s="56"/>
      <c r="CL29" s="56">
        <v>0.34999999403953552</v>
      </c>
      <c r="CM29" s="56"/>
      <c r="CN29" s="264"/>
      <c r="CO29" s="59" t="s">
        <v>17</v>
      </c>
      <c r="CP29" s="60"/>
      <c r="CQ29" s="56">
        <v>0</v>
      </c>
      <c r="CR29" s="56"/>
      <c r="CS29" s="56"/>
      <c r="CT29" s="56">
        <v>0.34999999403953552</v>
      </c>
      <c r="CU29" s="56"/>
      <c r="CV29" s="264"/>
      <c r="CW29" s="59" t="s">
        <v>17</v>
      </c>
      <c r="CX29" s="60"/>
      <c r="CY29" s="56">
        <v>0</v>
      </c>
      <c r="CZ29" s="56"/>
      <c r="DA29" s="56"/>
      <c r="DB29" s="56">
        <v>0.34999999403953552</v>
      </c>
      <c r="DC29" s="56"/>
      <c r="DD29" s="264"/>
      <c r="DE29" s="59" t="s">
        <v>17</v>
      </c>
      <c r="DF29" s="60"/>
      <c r="DG29" s="56">
        <v>0</v>
      </c>
      <c r="DH29" s="56"/>
      <c r="DI29" s="56"/>
      <c r="DJ29" s="56">
        <v>0.34999999403953552</v>
      </c>
      <c r="DK29" s="56"/>
      <c r="DL29" s="264"/>
      <c r="DM29" s="59" t="s">
        <v>17</v>
      </c>
      <c r="DN29" s="60"/>
      <c r="DO29" s="56">
        <v>0</v>
      </c>
      <c r="DP29" s="56"/>
      <c r="DQ29" s="56"/>
      <c r="DR29" s="56">
        <v>0.34999999403953552</v>
      </c>
      <c r="DS29" s="56"/>
      <c r="DT29" s="264"/>
      <c r="DU29" s="59" t="s">
        <v>17</v>
      </c>
      <c r="DV29" s="60"/>
      <c r="DW29" s="56">
        <v>0</v>
      </c>
      <c r="DX29" s="56"/>
      <c r="DY29" s="56"/>
      <c r="DZ29" s="56">
        <v>0.34999999403953552</v>
      </c>
      <c r="EA29" s="56"/>
      <c r="EB29" s="264"/>
      <c r="EC29" s="59" t="s">
        <v>17</v>
      </c>
      <c r="ED29" s="60"/>
      <c r="EE29" s="56">
        <v>0</v>
      </c>
      <c r="EF29" s="56"/>
      <c r="EG29" s="56"/>
      <c r="EH29" s="56">
        <v>0.34999999403953552</v>
      </c>
      <c r="EI29" s="56"/>
      <c r="EJ29" s="264"/>
      <c r="EK29" s="59" t="s">
        <v>17</v>
      </c>
      <c r="EL29" s="60"/>
      <c r="EM29" s="56">
        <v>0</v>
      </c>
      <c r="EN29" s="56"/>
      <c r="EO29" s="56"/>
      <c r="EP29" s="56">
        <v>0.34999999403953552</v>
      </c>
      <c r="EQ29" s="56"/>
      <c r="ER29" s="264"/>
      <c r="ES29" s="59" t="s">
        <v>17</v>
      </c>
      <c r="ET29" s="60"/>
      <c r="EU29" s="56">
        <v>0</v>
      </c>
      <c r="EV29" s="56"/>
      <c r="EW29" s="56"/>
      <c r="EX29" s="56">
        <v>0.34999999403953552</v>
      </c>
      <c r="EY29" s="56"/>
      <c r="EZ29" s="264"/>
      <c r="FA29" s="59" t="s">
        <v>17</v>
      </c>
      <c r="FB29" s="60"/>
      <c r="FC29" s="56">
        <v>0</v>
      </c>
      <c r="FD29" s="56"/>
      <c r="FE29" s="56"/>
      <c r="FF29" s="56">
        <v>0.34999999403953552</v>
      </c>
      <c r="FG29" s="56"/>
      <c r="FH29" s="264"/>
      <c r="FI29" s="59" t="s">
        <v>17</v>
      </c>
      <c r="FJ29" s="60"/>
      <c r="FK29" s="56">
        <v>0</v>
      </c>
      <c r="FL29" s="56"/>
      <c r="FM29" s="56"/>
      <c r="FN29" s="56">
        <v>0.34999999403953552</v>
      </c>
      <c r="FO29" s="56"/>
      <c r="FP29" s="264"/>
      <c r="FQ29" s="59" t="s">
        <v>17</v>
      </c>
      <c r="FR29" s="60"/>
      <c r="FS29" s="56">
        <v>0</v>
      </c>
      <c r="FT29" s="56"/>
      <c r="FU29" s="56"/>
      <c r="FV29" s="56">
        <v>0.34999999403953552</v>
      </c>
      <c r="FW29" s="56"/>
      <c r="FX29" s="264"/>
      <c r="FY29" s="59" t="s">
        <v>17</v>
      </c>
      <c r="FZ29" s="60"/>
      <c r="GA29" s="56">
        <v>0</v>
      </c>
      <c r="GB29" s="56"/>
      <c r="GC29" s="56"/>
      <c r="GD29" s="56">
        <v>0.34999999403953552</v>
      </c>
      <c r="GE29" s="56"/>
      <c r="GF29" s="264"/>
      <c r="GG29" s="59" t="s">
        <v>17</v>
      </c>
      <c r="GH29" s="60"/>
      <c r="GI29" s="56">
        <v>0</v>
      </c>
      <c r="GJ29" s="56"/>
      <c r="GK29" s="56"/>
      <c r="GL29" s="56">
        <v>0.34999999403953552</v>
      </c>
      <c r="GM29" s="56"/>
      <c r="GN29" s="264"/>
      <c r="GO29" s="59" t="s">
        <v>17</v>
      </c>
      <c r="GP29" s="60"/>
      <c r="GQ29" s="56">
        <v>0</v>
      </c>
      <c r="GR29" s="56"/>
      <c r="GS29" s="56"/>
      <c r="GT29" s="56">
        <v>0.34999999403953552</v>
      </c>
      <c r="GU29" s="56"/>
      <c r="GV29" s="204"/>
    </row>
    <row r="30" spans="1:204" x14ac:dyDescent="0.2">
      <c r="A30" s="263" t="s">
        <v>51</v>
      </c>
      <c r="B30" s="191"/>
      <c r="C30" s="191"/>
      <c r="D30" s="191"/>
      <c r="E30" s="17"/>
      <c r="F30" s="17"/>
      <c r="G30" s="17"/>
      <c r="H30" s="17"/>
      <c r="I30" s="17"/>
      <c r="J30" s="17"/>
      <c r="K30" s="17"/>
      <c r="L30" s="18"/>
      <c r="M30" s="202" t="s">
        <v>48</v>
      </c>
      <c r="N30" s="203"/>
      <c r="O30" s="194">
        <v>0</v>
      </c>
      <c r="P30" s="194"/>
      <c r="Q30" s="194"/>
      <c r="R30" s="194">
        <v>0</v>
      </c>
      <c r="S30" s="194"/>
      <c r="T30" s="260"/>
      <c r="U30" s="202" t="s">
        <v>48</v>
      </c>
      <c r="V30" s="203"/>
      <c r="W30" s="194">
        <v>0</v>
      </c>
      <c r="X30" s="194"/>
      <c r="Y30" s="194"/>
      <c r="Z30" s="194">
        <v>0</v>
      </c>
      <c r="AA30" s="194"/>
      <c r="AB30" s="260"/>
      <c r="AC30" s="202" t="s">
        <v>48</v>
      </c>
      <c r="AD30" s="203"/>
      <c r="AE30" s="194">
        <v>0</v>
      </c>
      <c r="AF30" s="194"/>
      <c r="AG30" s="194"/>
      <c r="AH30" s="194">
        <v>0</v>
      </c>
      <c r="AI30" s="194"/>
      <c r="AJ30" s="260"/>
      <c r="AK30" s="202" t="s">
        <v>48</v>
      </c>
      <c r="AL30" s="203"/>
      <c r="AM30" s="194">
        <v>0</v>
      </c>
      <c r="AN30" s="194"/>
      <c r="AO30" s="194"/>
      <c r="AP30" s="194">
        <v>0</v>
      </c>
      <c r="AQ30" s="194"/>
      <c r="AR30" s="260"/>
      <c r="AS30" s="202" t="s">
        <v>48</v>
      </c>
      <c r="AT30" s="203"/>
      <c r="AU30" s="194">
        <v>0</v>
      </c>
      <c r="AV30" s="194"/>
      <c r="AW30" s="194"/>
      <c r="AX30" s="194">
        <v>0</v>
      </c>
      <c r="AY30" s="194"/>
      <c r="AZ30" s="260"/>
      <c r="BA30" s="202" t="s">
        <v>48</v>
      </c>
      <c r="BB30" s="203"/>
      <c r="BC30" s="194">
        <v>0</v>
      </c>
      <c r="BD30" s="194"/>
      <c r="BE30" s="194"/>
      <c r="BF30" s="194">
        <v>0</v>
      </c>
      <c r="BG30" s="194"/>
      <c r="BH30" s="260"/>
      <c r="BI30" s="202" t="s">
        <v>48</v>
      </c>
      <c r="BJ30" s="203"/>
      <c r="BK30" s="194">
        <v>0</v>
      </c>
      <c r="BL30" s="194"/>
      <c r="BM30" s="194"/>
      <c r="BN30" s="194">
        <v>0</v>
      </c>
      <c r="BO30" s="194"/>
      <c r="BP30" s="260"/>
      <c r="BQ30" s="202" t="s">
        <v>48</v>
      </c>
      <c r="BR30" s="203"/>
      <c r="BS30" s="194">
        <v>0</v>
      </c>
      <c r="BT30" s="194"/>
      <c r="BU30" s="194"/>
      <c r="BV30" s="194">
        <v>0</v>
      </c>
      <c r="BW30" s="194"/>
      <c r="BX30" s="260"/>
      <c r="BY30" s="202" t="s">
        <v>48</v>
      </c>
      <c r="BZ30" s="203"/>
      <c r="CA30" s="194">
        <v>0</v>
      </c>
      <c r="CB30" s="194"/>
      <c r="CC30" s="194"/>
      <c r="CD30" s="194">
        <v>0</v>
      </c>
      <c r="CE30" s="194"/>
      <c r="CF30" s="260"/>
      <c r="CG30" s="202" t="s">
        <v>48</v>
      </c>
      <c r="CH30" s="203"/>
      <c r="CI30" s="194">
        <v>0</v>
      </c>
      <c r="CJ30" s="194"/>
      <c r="CK30" s="194"/>
      <c r="CL30" s="194">
        <v>0</v>
      </c>
      <c r="CM30" s="194"/>
      <c r="CN30" s="260"/>
      <c r="CO30" s="202" t="s">
        <v>48</v>
      </c>
      <c r="CP30" s="203"/>
      <c r="CQ30" s="194">
        <v>0</v>
      </c>
      <c r="CR30" s="194"/>
      <c r="CS30" s="194"/>
      <c r="CT30" s="194">
        <v>0</v>
      </c>
      <c r="CU30" s="194"/>
      <c r="CV30" s="260"/>
      <c r="CW30" s="202" t="s">
        <v>48</v>
      </c>
      <c r="CX30" s="203"/>
      <c r="CY30" s="194">
        <v>0</v>
      </c>
      <c r="CZ30" s="194"/>
      <c r="DA30" s="194"/>
      <c r="DB30" s="194">
        <v>0</v>
      </c>
      <c r="DC30" s="194"/>
      <c r="DD30" s="260"/>
      <c r="DE30" s="202" t="s">
        <v>48</v>
      </c>
      <c r="DF30" s="203"/>
      <c r="DG30" s="194">
        <v>0</v>
      </c>
      <c r="DH30" s="194"/>
      <c r="DI30" s="194"/>
      <c r="DJ30" s="194">
        <v>0</v>
      </c>
      <c r="DK30" s="194"/>
      <c r="DL30" s="260"/>
      <c r="DM30" s="202" t="s">
        <v>48</v>
      </c>
      <c r="DN30" s="203"/>
      <c r="DO30" s="194">
        <v>0</v>
      </c>
      <c r="DP30" s="194"/>
      <c r="DQ30" s="194"/>
      <c r="DR30" s="194">
        <v>0</v>
      </c>
      <c r="DS30" s="194"/>
      <c r="DT30" s="260"/>
      <c r="DU30" s="202" t="s">
        <v>48</v>
      </c>
      <c r="DV30" s="203"/>
      <c r="DW30" s="194">
        <v>0</v>
      </c>
      <c r="DX30" s="194"/>
      <c r="DY30" s="194"/>
      <c r="DZ30" s="194">
        <v>0</v>
      </c>
      <c r="EA30" s="194"/>
      <c r="EB30" s="260"/>
      <c r="EC30" s="202" t="s">
        <v>48</v>
      </c>
      <c r="ED30" s="203"/>
      <c r="EE30" s="194">
        <v>0</v>
      </c>
      <c r="EF30" s="194"/>
      <c r="EG30" s="194"/>
      <c r="EH30" s="194">
        <v>0</v>
      </c>
      <c r="EI30" s="194"/>
      <c r="EJ30" s="260"/>
      <c r="EK30" s="202" t="s">
        <v>48</v>
      </c>
      <c r="EL30" s="203"/>
      <c r="EM30" s="194">
        <v>0</v>
      </c>
      <c r="EN30" s="194"/>
      <c r="EO30" s="194"/>
      <c r="EP30" s="194">
        <v>0</v>
      </c>
      <c r="EQ30" s="194"/>
      <c r="ER30" s="260"/>
      <c r="ES30" s="202" t="s">
        <v>48</v>
      </c>
      <c r="ET30" s="203"/>
      <c r="EU30" s="194">
        <v>0</v>
      </c>
      <c r="EV30" s="194"/>
      <c r="EW30" s="194"/>
      <c r="EX30" s="194">
        <v>0</v>
      </c>
      <c r="EY30" s="194"/>
      <c r="EZ30" s="260"/>
      <c r="FA30" s="202" t="s">
        <v>48</v>
      </c>
      <c r="FB30" s="203"/>
      <c r="FC30" s="194">
        <v>0</v>
      </c>
      <c r="FD30" s="194"/>
      <c r="FE30" s="194"/>
      <c r="FF30" s="194">
        <v>0</v>
      </c>
      <c r="FG30" s="194"/>
      <c r="FH30" s="260"/>
      <c r="FI30" s="202" t="s">
        <v>48</v>
      </c>
      <c r="FJ30" s="203"/>
      <c r="FK30" s="194">
        <v>0</v>
      </c>
      <c r="FL30" s="194"/>
      <c r="FM30" s="194"/>
      <c r="FN30" s="194">
        <v>0</v>
      </c>
      <c r="FO30" s="194"/>
      <c r="FP30" s="260"/>
      <c r="FQ30" s="202" t="s">
        <v>48</v>
      </c>
      <c r="FR30" s="203"/>
      <c r="FS30" s="194">
        <v>0</v>
      </c>
      <c r="FT30" s="194"/>
      <c r="FU30" s="194"/>
      <c r="FV30" s="194">
        <v>0</v>
      </c>
      <c r="FW30" s="194"/>
      <c r="FX30" s="260"/>
      <c r="FY30" s="202" t="s">
        <v>48</v>
      </c>
      <c r="FZ30" s="203"/>
      <c r="GA30" s="194">
        <v>0</v>
      </c>
      <c r="GB30" s="194"/>
      <c r="GC30" s="194"/>
      <c r="GD30" s="194">
        <v>0</v>
      </c>
      <c r="GE30" s="194"/>
      <c r="GF30" s="260"/>
      <c r="GG30" s="202" t="s">
        <v>48</v>
      </c>
      <c r="GH30" s="203"/>
      <c r="GI30" s="194">
        <v>0</v>
      </c>
      <c r="GJ30" s="194"/>
      <c r="GK30" s="194"/>
      <c r="GL30" s="194">
        <v>0</v>
      </c>
      <c r="GM30" s="194"/>
      <c r="GN30" s="260"/>
      <c r="GO30" s="202" t="s">
        <v>48</v>
      </c>
      <c r="GP30" s="203"/>
      <c r="GQ30" s="194">
        <v>0</v>
      </c>
      <c r="GR30" s="194"/>
      <c r="GS30" s="194"/>
      <c r="GT30" s="194">
        <v>0</v>
      </c>
      <c r="GU30" s="194"/>
      <c r="GV30" s="195"/>
    </row>
    <row r="31" spans="1:204" ht="13.5" thickBot="1" x14ac:dyDescent="0.25">
      <c r="A31" s="261" t="s">
        <v>52</v>
      </c>
      <c r="B31" s="210"/>
      <c r="C31" s="210"/>
      <c r="D31" s="210"/>
      <c r="E31" s="211"/>
      <c r="F31" s="211"/>
      <c r="G31" s="211"/>
      <c r="H31" s="211"/>
      <c r="I31" s="211"/>
      <c r="J31" s="211"/>
      <c r="K31" s="211"/>
      <c r="L31" s="262"/>
      <c r="M31" s="207"/>
      <c r="N31" s="208"/>
      <c r="O31" s="205">
        <f>SUM(O26:Q30)</f>
        <v>0</v>
      </c>
      <c r="P31" s="205"/>
      <c r="Q31" s="205"/>
      <c r="R31" s="205">
        <f>SUM(R26:T30)</f>
        <v>0</v>
      </c>
      <c r="S31" s="205"/>
      <c r="T31" s="259"/>
      <c r="U31" s="207"/>
      <c r="V31" s="208"/>
      <c r="W31" s="205">
        <f>SUM(W26:Y30)</f>
        <v>0</v>
      </c>
      <c r="X31" s="205"/>
      <c r="Y31" s="205"/>
      <c r="Z31" s="205">
        <f>SUM(Z26:AB30)</f>
        <v>0</v>
      </c>
      <c r="AA31" s="205"/>
      <c r="AB31" s="259"/>
      <c r="AC31" s="207"/>
      <c r="AD31" s="208"/>
      <c r="AE31" s="205">
        <f>SUM(AE26:AG30)</f>
        <v>0</v>
      </c>
      <c r="AF31" s="205"/>
      <c r="AG31" s="205"/>
      <c r="AH31" s="205">
        <f>SUM(AH26:AJ30)</f>
        <v>0</v>
      </c>
      <c r="AI31" s="205"/>
      <c r="AJ31" s="259"/>
      <c r="AK31" s="207"/>
      <c r="AL31" s="208"/>
      <c r="AM31" s="205">
        <f>SUM(AM26:AO30)</f>
        <v>0</v>
      </c>
      <c r="AN31" s="205"/>
      <c r="AO31" s="205"/>
      <c r="AP31" s="205">
        <f>SUM(AP26:AR30)</f>
        <v>0</v>
      </c>
      <c r="AQ31" s="205"/>
      <c r="AR31" s="259"/>
      <c r="AS31" s="207"/>
      <c r="AT31" s="208"/>
      <c r="AU31" s="205">
        <f>SUM(AU26:AW30)</f>
        <v>0</v>
      </c>
      <c r="AV31" s="205"/>
      <c r="AW31" s="205"/>
      <c r="AX31" s="205">
        <f>SUM(AX26:AZ30)</f>
        <v>0</v>
      </c>
      <c r="AY31" s="205"/>
      <c r="AZ31" s="259"/>
      <c r="BA31" s="207"/>
      <c r="BB31" s="208"/>
      <c r="BC31" s="205">
        <f>SUM(BC26:BE30)</f>
        <v>0</v>
      </c>
      <c r="BD31" s="205"/>
      <c r="BE31" s="205"/>
      <c r="BF31" s="205">
        <f>SUM(BF26:BH30)</f>
        <v>0</v>
      </c>
      <c r="BG31" s="205"/>
      <c r="BH31" s="259"/>
      <c r="BI31" s="207"/>
      <c r="BJ31" s="208"/>
      <c r="BK31" s="205">
        <f>SUM(BK26:BM30)</f>
        <v>0</v>
      </c>
      <c r="BL31" s="205"/>
      <c r="BM31" s="205"/>
      <c r="BN31" s="205">
        <f>SUM(BN26:BP30)</f>
        <v>0</v>
      </c>
      <c r="BO31" s="205"/>
      <c r="BP31" s="259"/>
      <c r="BQ31" s="207"/>
      <c r="BR31" s="208"/>
      <c r="BS31" s="205">
        <f>SUM(BS26:BU30)</f>
        <v>0</v>
      </c>
      <c r="BT31" s="205"/>
      <c r="BU31" s="205"/>
      <c r="BV31" s="205">
        <f>SUM(BV26:BX30)</f>
        <v>0</v>
      </c>
      <c r="BW31" s="205"/>
      <c r="BX31" s="259"/>
      <c r="BY31" s="207"/>
      <c r="BZ31" s="208"/>
      <c r="CA31" s="205">
        <f>SUM(CA26:CC30)</f>
        <v>0</v>
      </c>
      <c r="CB31" s="205"/>
      <c r="CC31" s="205"/>
      <c r="CD31" s="205">
        <f>SUM(CD26:CF30)</f>
        <v>0</v>
      </c>
      <c r="CE31" s="205"/>
      <c r="CF31" s="259"/>
      <c r="CG31" s="207"/>
      <c r="CH31" s="208"/>
      <c r="CI31" s="205">
        <f>SUM(CI26:CK30)</f>
        <v>0</v>
      </c>
      <c r="CJ31" s="205"/>
      <c r="CK31" s="205"/>
      <c r="CL31" s="205">
        <f>SUM(CL26:CN30)</f>
        <v>0</v>
      </c>
      <c r="CM31" s="205"/>
      <c r="CN31" s="259"/>
      <c r="CO31" s="207"/>
      <c r="CP31" s="208"/>
      <c r="CQ31" s="205">
        <f>SUM(CQ26:CS30)</f>
        <v>0</v>
      </c>
      <c r="CR31" s="205"/>
      <c r="CS31" s="205"/>
      <c r="CT31" s="205">
        <f>SUM(CT26:CV30)</f>
        <v>0</v>
      </c>
      <c r="CU31" s="205"/>
      <c r="CV31" s="259"/>
      <c r="CW31" s="207"/>
      <c r="CX31" s="208"/>
      <c r="CY31" s="205">
        <f>SUM(CY26:DA30)</f>
        <v>0</v>
      </c>
      <c r="CZ31" s="205"/>
      <c r="DA31" s="205"/>
      <c r="DB31" s="205">
        <f>SUM(DB26:DD30)</f>
        <v>0</v>
      </c>
      <c r="DC31" s="205"/>
      <c r="DD31" s="259"/>
      <c r="DE31" s="207"/>
      <c r="DF31" s="208"/>
      <c r="DG31" s="205">
        <f>SUM(DG26:DI30)</f>
        <v>0</v>
      </c>
      <c r="DH31" s="205"/>
      <c r="DI31" s="205"/>
      <c r="DJ31" s="205">
        <f>SUM(DJ26:DL30)</f>
        <v>0</v>
      </c>
      <c r="DK31" s="205"/>
      <c r="DL31" s="259"/>
      <c r="DM31" s="207"/>
      <c r="DN31" s="208"/>
      <c r="DO31" s="205">
        <f>SUM(DO26:DQ30)</f>
        <v>0</v>
      </c>
      <c r="DP31" s="205"/>
      <c r="DQ31" s="205"/>
      <c r="DR31" s="205">
        <f>SUM(DR26:DT30)</f>
        <v>0</v>
      </c>
      <c r="DS31" s="205"/>
      <c r="DT31" s="259"/>
      <c r="DU31" s="207"/>
      <c r="DV31" s="208"/>
      <c r="DW31" s="205">
        <f>SUM(DW26:DY30)</f>
        <v>0</v>
      </c>
      <c r="DX31" s="205"/>
      <c r="DY31" s="205"/>
      <c r="DZ31" s="205">
        <f>SUM(DZ26:EB30)</f>
        <v>0</v>
      </c>
      <c r="EA31" s="205"/>
      <c r="EB31" s="259"/>
      <c r="EC31" s="207"/>
      <c r="ED31" s="208"/>
      <c r="EE31" s="205">
        <f>SUM(EE26:EG30)</f>
        <v>0</v>
      </c>
      <c r="EF31" s="205"/>
      <c r="EG31" s="205"/>
      <c r="EH31" s="205">
        <f>SUM(EH26:EJ30)</f>
        <v>0</v>
      </c>
      <c r="EI31" s="205"/>
      <c r="EJ31" s="259"/>
      <c r="EK31" s="207"/>
      <c r="EL31" s="208"/>
      <c r="EM31" s="205">
        <f>SUM(EM26:EO30)</f>
        <v>0</v>
      </c>
      <c r="EN31" s="205"/>
      <c r="EO31" s="205"/>
      <c r="EP31" s="205">
        <f>SUM(EP26:ER30)</f>
        <v>0</v>
      </c>
      <c r="EQ31" s="205"/>
      <c r="ER31" s="259"/>
      <c r="ES31" s="207"/>
      <c r="ET31" s="208"/>
      <c r="EU31" s="205">
        <f>SUM(EU26:EW30)</f>
        <v>0</v>
      </c>
      <c r="EV31" s="205"/>
      <c r="EW31" s="205"/>
      <c r="EX31" s="205">
        <f>SUM(EX26:EZ30)</f>
        <v>0</v>
      </c>
      <c r="EY31" s="205"/>
      <c r="EZ31" s="259"/>
      <c r="FA31" s="207"/>
      <c r="FB31" s="208"/>
      <c r="FC31" s="205">
        <f>SUM(FC26:FE30)</f>
        <v>0</v>
      </c>
      <c r="FD31" s="205"/>
      <c r="FE31" s="205"/>
      <c r="FF31" s="205">
        <f>SUM(FF26:FH30)</f>
        <v>0</v>
      </c>
      <c r="FG31" s="205"/>
      <c r="FH31" s="259"/>
      <c r="FI31" s="207"/>
      <c r="FJ31" s="208"/>
      <c r="FK31" s="205">
        <f>SUM(FK26:FM30)</f>
        <v>0</v>
      </c>
      <c r="FL31" s="205"/>
      <c r="FM31" s="205"/>
      <c r="FN31" s="205">
        <f>SUM(FN26:FP30)</f>
        <v>0</v>
      </c>
      <c r="FO31" s="205"/>
      <c r="FP31" s="259"/>
      <c r="FQ31" s="207"/>
      <c r="FR31" s="208"/>
      <c r="FS31" s="205">
        <f>SUM(FS26:FU30)</f>
        <v>0</v>
      </c>
      <c r="FT31" s="205"/>
      <c r="FU31" s="205"/>
      <c r="FV31" s="205">
        <f>SUM(FV26:FX30)</f>
        <v>0</v>
      </c>
      <c r="FW31" s="205"/>
      <c r="FX31" s="259"/>
      <c r="FY31" s="207"/>
      <c r="FZ31" s="208"/>
      <c r="GA31" s="205">
        <f>SUM(GA26:GC30)</f>
        <v>0</v>
      </c>
      <c r="GB31" s="205"/>
      <c r="GC31" s="205"/>
      <c r="GD31" s="205">
        <f>SUM(GD26:GF30)</f>
        <v>0</v>
      </c>
      <c r="GE31" s="205"/>
      <c r="GF31" s="259"/>
      <c r="GG31" s="207"/>
      <c r="GH31" s="208"/>
      <c r="GI31" s="205">
        <f>SUM(GI26:GK30)</f>
        <v>0</v>
      </c>
      <c r="GJ31" s="205"/>
      <c r="GK31" s="205"/>
      <c r="GL31" s="205">
        <f>SUM(GL26:GN30)</f>
        <v>0</v>
      </c>
      <c r="GM31" s="205"/>
      <c r="GN31" s="259"/>
      <c r="GO31" s="207"/>
      <c r="GP31" s="208"/>
      <c r="GQ31" s="205">
        <f>SUM(GQ26:GS30)</f>
        <v>0</v>
      </c>
      <c r="GR31" s="205"/>
      <c r="GS31" s="205"/>
      <c r="GT31" s="205">
        <f>SUM(GT26:GV30)</f>
        <v>0</v>
      </c>
      <c r="GU31" s="205"/>
      <c r="GV31" s="206"/>
    </row>
    <row r="32" spans="1:204" ht="13.5" thickBot="1" x14ac:dyDescent="0.25">
      <c r="A32" s="258" t="s">
        <v>53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215"/>
      <c r="N32" s="216"/>
      <c r="O32" s="213">
        <f>SUM(O26:Q30)</f>
        <v>0</v>
      </c>
      <c r="P32" s="213"/>
      <c r="Q32" s="213"/>
      <c r="R32" s="213">
        <f>SUM(R26:T30)</f>
        <v>0</v>
      </c>
      <c r="S32" s="213"/>
      <c r="T32" s="214"/>
      <c r="U32" s="215"/>
      <c r="V32" s="216"/>
      <c r="W32" s="213">
        <f>SUM(W26:Y30)</f>
        <v>0</v>
      </c>
      <c r="X32" s="213"/>
      <c r="Y32" s="213"/>
      <c r="Z32" s="213">
        <f>SUM(Z26:AB30)</f>
        <v>0</v>
      </c>
      <c r="AA32" s="213"/>
      <c r="AB32" s="214"/>
      <c r="AC32" s="215"/>
      <c r="AD32" s="216"/>
      <c r="AE32" s="213">
        <f>SUM(AE26:AG30)</f>
        <v>0</v>
      </c>
      <c r="AF32" s="213"/>
      <c r="AG32" s="213"/>
      <c r="AH32" s="213">
        <f>SUM(AH26:AJ30)</f>
        <v>0</v>
      </c>
      <c r="AI32" s="213"/>
      <c r="AJ32" s="214"/>
      <c r="AK32" s="215"/>
      <c r="AL32" s="216"/>
      <c r="AM32" s="213">
        <f>SUM(AM26:AO30)</f>
        <v>0</v>
      </c>
      <c r="AN32" s="213"/>
      <c r="AO32" s="213"/>
      <c r="AP32" s="213">
        <f>SUM(AP26:AR30)</f>
        <v>0</v>
      </c>
      <c r="AQ32" s="213"/>
      <c r="AR32" s="214"/>
      <c r="AS32" s="215"/>
      <c r="AT32" s="216"/>
      <c r="AU32" s="213">
        <f>SUM(AU26:AW30)</f>
        <v>0</v>
      </c>
      <c r="AV32" s="213"/>
      <c r="AW32" s="213"/>
      <c r="AX32" s="213">
        <f>SUM(AX26:AZ30)</f>
        <v>0</v>
      </c>
      <c r="AY32" s="213"/>
      <c r="AZ32" s="214"/>
      <c r="BA32" s="215"/>
      <c r="BB32" s="216"/>
      <c r="BC32" s="213">
        <f>SUM(BC26:BE30)</f>
        <v>0</v>
      </c>
      <c r="BD32" s="213"/>
      <c r="BE32" s="213"/>
      <c r="BF32" s="213">
        <f>SUM(BF26:BH30)</f>
        <v>0</v>
      </c>
      <c r="BG32" s="213"/>
      <c r="BH32" s="214"/>
      <c r="BI32" s="215"/>
      <c r="BJ32" s="216"/>
      <c r="BK32" s="213">
        <f>SUM(BK26:BM30)</f>
        <v>0</v>
      </c>
      <c r="BL32" s="213"/>
      <c r="BM32" s="213"/>
      <c r="BN32" s="213">
        <f>SUM(BN26:BP30)</f>
        <v>0</v>
      </c>
      <c r="BO32" s="213"/>
      <c r="BP32" s="214"/>
      <c r="BQ32" s="215"/>
      <c r="BR32" s="216"/>
      <c r="BS32" s="213">
        <f>SUM(BS26:BU30)</f>
        <v>0</v>
      </c>
      <c r="BT32" s="213"/>
      <c r="BU32" s="213"/>
      <c r="BV32" s="213">
        <f>SUM(BV26:BX30)</f>
        <v>0</v>
      </c>
      <c r="BW32" s="213"/>
      <c r="BX32" s="214"/>
      <c r="BY32" s="215"/>
      <c r="BZ32" s="216"/>
      <c r="CA32" s="213">
        <f>SUM(CA26:CC30)</f>
        <v>0</v>
      </c>
      <c r="CB32" s="213"/>
      <c r="CC32" s="213"/>
      <c r="CD32" s="213">
        <f>SUM(CD26:CF30)</f>
        <v>0</v>
      </c>
      <c r="CE32" s="213"/>
      <c r="CF32" s="214"/>
      <c r="CG32" s="215"/>
      <c r="CH32" s="216"/>
      <c r="CI32" s="213">
        <f>SUM(CI26:CK30)</f>
        <v>0</v>
      </c>
      <c r="CJ32" s="213"/>
      <c r="CK32" s="213"/>
      <c r="CL32" s="213">
        <f>SUM(CL26:CN30)</f>
        <v>0</v>
      </c>
      <c r="CM32" s="213"/>
      <c r="CN32" s="214"/>
      <c r="CO32" s="215"/>
      <c r="CP32" s="216"/>
      <c r="CQ32" s="213">
        <f>SUM(CQ26:CS30)</f>
        <v>0</v>
      </c>
      <c r="CR32" s="213"/>
      <c r="CS32" s="213"/>
      <c r="CT32" s="213">
        <f>SUM(CT26:CV30)</f>
        <v>0</v>
      </c>
      <c r="CU32" s="213"/>
      <c r="CV32" s="214"/>
      <c r="CW32" s="215"/>
      <c r="CX32" s="216"/>
      <c r="CY32" s="213">
        <f>SUM(CY26:DA30)</f>
        <v>0</v>
      </c>
      <c r="CZ32" s="213"/>
      <c r="DA32" s="213"/>
      <c r="DB32" s="213">
        <f>SUM(DB26:DD30)</f>
        <v>0</v>
      </c>
      <c r="DC32" s="213"/>
      <c r="DD32" s="214"/>
      <c r="DE32" s="215"/>
      <c r="DF32" s="216"/>
      <c r="DG32" s="213">
        <f>SUM(DG26:DI30)</f>
        <v>0</v>
      </c>
      <c r="DH32" s="213"/>
      <c r="DI32" s="213"/>
      <c r="DJ32" s="213">
        <f>SUM(DJ26:DL30)</f>
        <v>0</v>
      </c>
      <c r="DK32" s="213"/>
      <c r="DL32" s="214"/>
      <c r="DM32" s="215"/>
      <c r="DN32" s="216"/>
      <c r="DO32" s="213">
        <f>SUM(DO26:DQ30)</f>
        <v>0</v>
      </c>
      <c r="DP32" s="213"/>
      <c r="DQ32" s="213"/>
      <c r="DR32" s="213">
        <f>SUM(DR26:DT30)</f>
        <v>0</v>
      </c>
      <c r="DS32" s="213"/>
      <c r="DT32" s="214"/>
      <c r="DU32" s="215"/>
      <c r="DV32" s="216"/>
      <c r="DW32" s="213">
        <f>SUM(DW26:DY30)</f>
        <v>0</v>
      </c>
      <c r="DX32" s="213"/>
      <c r="DY32" s="213"/>
      <c r="DZ32" s="213">
        <f>SUM(DZ26:EB30)</f>
        <v>0</v>
      </c>
      <c r="EA32" s="213"/>
      <c r="EB32" s="214"/>
      <c r="EC32" s="215"/>
      <c r="ED32" s="216"/>
      <c r="EE32" s="213">
        <f>SUM(EE26:EG30)</f>
        <v>0</v>
      </c>
      <c r="EF32" s="213"/>
      <c r="EG32" s="213"/>
      <c r="EH32" s="213">
        <f>SUM(EH26:EJ30)</f>
        <v>0</v>
      </c>
      <c r="EI32" s="213"/>
      <c r="EJ32" s="214"/>
      <c r="EK32" s="215"/>
      <c r="EL32" s="216"/>
      <c r="EM32" s="213">
        <f>SUM(EM26:EO30)</f>
        <v>0</v>
      </c>
      <c r="EN32" s="213"/>
      <c r="EO32" s="213"/>
      <c r="EP32" s="213">
        <f>SUM(EP26:ER30)</f>
        <v>0</v>
      </c>
      <c r="EQ32" s="213"/>
      <c r="ER32" s="214"/>
      <c r="ES32" s="215"/>
      <c r="ET32" s="216"/>
      <c r="EU32" s="213">
        <f>SUM(EU26:EW30)</f>
        <v>0</v>
      </c>
      <c r="EV32" s="213"/>
      <c r="EW32" s="213"/>
      <c r="EX32" s="213">
        <f>SUM(EX26:EZ30)</f>
        <v>0</v>
      </c>
      <c r="EY32" s="213"/>
      <c r="EZ32" s="214"/>
      <c r="FA32" s="215"/>
      <c r="FB32" s="216"/>
      <c r="FC32" s="213">
        <f>SUM(FC26:FE30)</f>
        <v>0</v>
      </c>
      <c r="FD32" s="213"/>
      <c r="FE32" s="213"/>
      <c r="FF32" s="213">
        <f>SUM(FF26:FH30)</f>
        <v>0</v>
      </c>
      <c r="FG32" s="213"/>
      <c r="FH32" s="214"/>
      <c r="FI32" s="215"/>
      <c r="FJ32" s="216"/>
      <c r="FK32" s="213">
        <f>SUM(FK26:FM30)</f>
        <v>0</v>
      </c>
      <c r="FL32" s="213"/>
      <c r="FM32" s="213"/>
      <c r="FN32" s="213">
        <f>SUM(FN26:FP30)</f>
        <v>0</v>
      </c>
      <c r="FO32" s="213"/>
      <c r="FP32" s="214"/>
      <c r="FQ32" s="215"/>
      <c r="FR32" s="216"/>
      <c r="FS32" s="213">
        <f>SUM(FS26:FU30)</f>
        <v>0</v>
      </c>
      <c r="FT32" s="213"/>
      <c r="FU32" s="213"/>
      <c r="FV32" s="213">
        <f>SUM(FV26:FX30)</f>
        <v>0</v>
      </c>
      <c r="FW32" s="213"/>
      <c r="FX32" s="214"/>
      <c r="FY32" s="215"/>
      <c r="FZ32" s="216"/>
      <c r="GA32" s="213">
        <f>SUM(GA26:GC30)</f>
        <v>0</v>
      </c>
      <c r="GB32" s="213"/>
      <c r="GC32" s="213"/>
      <c r="GD32" s="213">
        <f>SUM(GD26:GF30)</f>
        <v>0</v>
      </c>
      <c r="GE32" s="213"/>
      <c r="GF32" s="214"/>
      <c r="GG32" s="215"/>
      <c r="GH32" s="216"/>
      <c r="GI32" s="213">
        <f>SUM(GI26:GK30)</f>
        <v>0</v>
      </c>
      <c r="GJ32" s="213"/>
      <c r="GK32" s="213"/>
      <c r="GL32" s="213">
        <f>SUM(GL26:GN30)</f>
        <v>0</v>
      </c>
      <c r="GM32" s="213"/>
      <c r="GN32" s="214"/>
      <c r="GO32" s="215"/>
      <c r="GP32" s="216"/>
      <c r="GQ32" s="213">
        <f>SUM(GQ26:GS30)</f>
        <v>0</v>
      </c>
      <c r="GR32" s="213"/>
      <c r="GS32" s="213"/>
      <c r="GT32" s="213">
        <f>SUM(GT26:GV30)</f>
        <v>0</v>
      </c>
      <c r="GU32" s="213"/>
      <c r="GV32" s="255"/>
    </row>
    <row r="33" spans="1:204" ht="13.5" thickBot="1" x14ac:dyDescent="0.2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</row>
    <row r="34" spans="1:204" ht="13.5" thickBot="1" x14ac:dyDescent="0.25">
      <c r="A34" s="256" t="s">
        <v>54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57"/>
      <c r="M34" s="253" t="s">
        <v>55</v>
      </c>
      <c r="N34" s="224"/>
      <c r="O34" s="224"/>
      <c r="P34" s="224"/>
      <c r="Q34" s="224"/>
      <c r="R34" s="224"/>
      <c r="S34" s="224"/>
      <c r="T34" s="254"/>
      <c r="U34" s="253" t="s">
        <v>55</v>
      </c>
      <c r="V34" s="224"/>
      <c r="W34" s="224"/>
      <c r="X34" s="224"/>
      <c r="Y34" s="224"/>
      <c r="Z34" s="224"/>
      <c r="AA34" s="224"/>
      <c r="AB34" s="254"/>
      <c r="AC34" s="253" t="s">
        <v>55</v>
      </c>
      <c r="AD34" s="224"/>
      <c r="AE34" s="224"/>
      <c r="AF34" s="224"/>
      <c r="AG34" s="224"/>
      <c r="AH34" s="224"/>
      <c r="AI34" s="224"/>
      <c r="AJ34" s="254"/>
      <c r="AK34" s="253" t="s">
        <v>55</v>
      </c>
      <c r="AL34" s="224"/>
      <c r="AM34" s="224"/>
      <c r="AN34" s="224"/>
      <c r="AO34" s="224"/>
      <c r="AP34" s="224"/>
      <c r="AQ34" s="224"/>
      <c r="AR34" s="254"/>
      <c r="AS34" s="253" t="s">
        <v>55</v>
      </c>
      <c r="AT34" s="224"/>
      <c r="AU34" s="224"/>
      <c r="AV34" s="224"/>
      <c r="AW34" s="224"/>
      <c r="AX34" s="224"/>
      <c r="AY34" s="224"/>
      <c r="AZ34" s="254"/>
      <c r="BA34" s="253" t="s">
        <v>55</v>
      </c>
      <c r="BB34" s="224"/>
      <c r="BC34" s="224"/>
      <c r="BD34" s="224"/>
      <c r="BE34" s="224"/>
      <c r="BF34" s="224"/>
      <c r="BG34" s="224"/>
      <c r="BH34" s="254"/>
      <c r="BI34" s="253" t="s">
        <v>55</v>
      </c>
      <c r="BJ34" s="224"/>
      <c r="BK34" s="224"/>
      <c r="BL34" s="224"/>
      <c r="BM34" s="224"/>
      <c r="BN34" s="224"/>
      <c r="BO34" s="224"/>
      <c r="BP34" s="254"/>
      <c r="BQ34" s="253" t="s">
        <v>55</v>
      </c>
      <c r="BR34" s="224"/>
      <c r="BS34" s="224"/>
      <c r="BT34" s="224"/>
      <c r="BU34" s="224"/>
      <c r="BV34" s="224"/>
      <c r="BW34" s="224"/>
      <c r="BX34" s="254"/>
      <c r="BY34" s="253" t="s">
        <v>55</v>
      </c>
      <c r="BZ34" s="224"/>
      <c r="CA34" s="224"/>
      <c r="CB34" s="224"/>
      <c r="CC34" s="224"/>
      <c r="CD34" s="224"/>
      <c r="CE34" s="224"/>
      <c r="CF34" s="254"/>
      <c r="CG34" s="253" t="s">
        <v>55</v>
      </c>
      <c r="CH34" s="224"/>
      <c r="CI34" s="224"/>
      <c r="CJ34" s="224"/>
      <c r="CK34" s="224"/>
      <c r="CL34" s="224"/>
      <c r="CM34" s="224"/>
      <c r="CN34" s="254"/>
      <c r="CO34" s="253" t="s">
        <v>55</v>
      </c>
      <c r="CP34" s="224"/>
      <c r="CQ34" s="224"/>
      <c r="CR34" s="224"/>
      <c r="CS34" s="224"/>
      <c r="CT34" s="224"/>
      <c r="CU34" s="224"/>
      <c r="CV34" s="254"/>
      <c r="CW34" s="253" t="s">
        <v>55</v>
      </c>
      <c r="CX34" s="224"/>
      <c r="CY34" s="224"/>
      <c r="CZ34" s="224"/>
      <c r="DA34" s="224"/>
      <c r="DB34" s="224"/>
      <c r="DC34" s="224"/>
      <c r="DD34" s="254"/>
      <c r="DE34" s="253" t="s">
        <v>55</v>
      </c>
      <c r="DF34" s="224"/>
      <c r="DG34" s="224"/>
      <c r="DH34" s="224"/>
      <c r="DI34" s="224"/>
      <c r="DJ34" s="224"/>
      <c r="DK34" s="224"/>
      <c r="DL34" s="254"/>
      <c r="DM34" s="253" t="s">
        <v>55</v>
      </c>
      <c r="DN34" s="224"/>
      <c r="DO34" s="224"/>
      <c r="DP34" s="224"/>
      <c r="DQ34" s="224"/>
      <c r="DR34" s="224"/>
      <c r="DS34" s="224"/>
      <c r="DT34" s="254"/>
      <c r="DU34" s="253" t="s">
        <v>55</v>
      </c>
      <c r="DV34" s="224"/>
      <c r="DW34" s="224"/>
      <c r="DX34" s="224"/>
      <c r="DY34" s="224"/>
      <c r="DZ34" s="224"/>
      <c r="EA34" s="224"/>
      <c r="EB34" s="254"/>
      <c r="EC34" s="253" t="s">
        <v>55</v>
      </c>
      <c r="ED34" s="224"/>
      <c r="EE34" s="224"/>
      <c r="EF34" s="224"/>
      <c r="EG34" s="224"/>
      <c r="EH34" s="224"/>
      <c r="EI34" s="224"/>
      <c r="EJ34" s="254"/>
      <c r="EK34" s="253" t="s">
        <v>55</v>
      </c>
      <c r="EL34" s="224"/>
      <c r="EM34" s="224"/>
      <c r="EN34" s="224"/>
      <c r="EO34" s="224"/>
      <c r="EP34" s="224"/>
      <c r="EQ34" s="224"/>
      <c r="ER34" s="254"/>
      <c r="ES34" s="253" t="s">
        <v>55</v>
      </c>
      <c r="ET34" s="224"/>
      <c r="EU34" s="224"/>
      <c r="EV34" s="224"/>
      <c r="EW34" s="224"/>
      <c r="EX34" s="224"/>
      <c r="EY34" s="224"/>
      <c r="EZ34" s="254"/>
      <c r="FA34" s="253" t="s">
        <v>55</v>
      </c>
      <c r="FB34" s="224"/>
      <c r="FC34" s="224"/>
      <c r="FD34" s="224"/>
      <c r="FE34" s="224"/>
      <c r="FF34" s="224"/>
      <c r="FG34" s="224"/>
      <c r="FH34" s="254"/>
      <c r="FI34" s="253" t="s">
        <v>55</v>
      </c>
      <c r="FJ34" s="224"/>
      <c r="FK34" s="224"/>
      <c r="FL34" s="224"/>
      <c r="FM34" s="224"/>
      <c r="FN34" s="224"/>
      <c r="FO34" s="224"/>
      <c r="FP34" s="254"/>
      <c r="FQ34" s="253" t="s">
        <v>55</v>
      </c>
      <c r="FR34" s="224"/>
      <c r="FS34" s="224"/>
      <c r="FT34" s="224"/>
      <c r="FU34" s="224"/>
      <c r="FV34" s="224"/>
      <c r="FW34" s="224"/>
      <c r="FX34" s="254"/>
      <c r="FY34" s="253" t="s">
        <v>55</v>
      </c>
      <c r="FZ34" s="224"/>
      <c r="GA34" s="224"/>
      <c r="GB34" s="224"/>
      <c r="GC34" s="224"/>
      <c r="GD34" s="224"/>
      <c r="GE34" s="224"/>
      <c r="GF34" s="254"/>
      <c r="GG34" s="253" t="s">
        <v>55</v>
      </c>
      <c r="GH34" s="224"/>
      <c r="GI34" s="224"/>
      <c r="GJ34" s="224"/>
      <c r="GK34" s="224"/>
      <c r="GL34" s="224"/>
      <c r="GM34" s="224"/>
      <c r="GN34" s="254"/>
      <c r="GO34" s="253"/>
      <c r="GP34" s="224"/>
      <c r="GQ34" s="224"/>
      <c r="GR34" s="224"/>
      <c r="GS34" s="224"/>
      <c r="GT34" s="224"/>
      <c r="GU34" s="224"/>
      <c r="GV34" s="254"/>
    </row>
  </sheetData>
  <mergeCells count="1740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GT31:GV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GL32:GN32"/>
    <mergeCell ref="GO32:GP32"/>
    <mergeCell ref="GQ32:GS32"/>
    <mergeCell ref="GT32:GV32"/>
    <mergeCell ref="A33:AR33"/>
    <mergeCell ref="A34:L34"/>
    <mergeCell ref="M34:T34"/>
    <mergeCell ref="U34:AB34"/>
    <mergeCell ref="AC34:AJ34"/>
    <mergeCell ref="AK34:AR34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GG34:GN34"/>
    <mergeCell ref="GO34:GV34"/>
    <mergeCell ref="EK34:ER34"/>
    <mergeCell ref="ES34:EZ34"/>
    <mergeCell ref="FA34:FH34"/>
    <mergeCell ref="FI34:FP34"/>
    <mergeCell ref="FQ34:FX34"/>
    <mergeCell ref="FY34:GF34"/>
    <mergeCell ref="CO34:CV34"/>
    <mergeCell ref="CW34:DD34"/>
    <mergeCell ref="DE34:DL34"/>
    <mergeCell ref="DM34:DT34"/>
    <mergeCell ref="DU34:EB34"/>
    <mergeCell ref="EC34:EJ34"/>
    <mergeCell ref="AS34:AZ34"/>
    <mergeCell ref="BA34:BH34"/>
    <mergeCell ref="BI34:BP34"/>
    <mergeCell ref="BQ34:BX34"/>
    <mergeCell ref="BY34:CF34"/>
    <mergeCell ref="CG34:CN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38" t="s">
        <v>187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204" ht="30" customHeight="1" thickBo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204" ht="24.95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6">
        <v>0.125</v>
      </c>
      <c r="N3" s="37"/>
      <c r="O3" s="37"/>
      <c r="P3" s="37"/>
      <c r="Q3" s="37"/>
      <c r="R3" s="37"/>
      <c r="S3" s="37"/>
      <c r="T3" s="37"/>
      <c r="U3" s="36">
        <v>0.16666666666666666</v>
      </c>
      <c r="V3" s="37"/>
      <c r="W3" s="37"/>
      <c r="X3" s="37"/>
      <c r="Y3" s="37"/>
      <c r="Z3" s="37"/>
      <c r="AA3" s="37"/>
      <c r="AB3" s="37"/>
      <c r="AC3" s="36">
        <v>0.20833333333333334</v>
      </c>
      <c r="AD3" s="37"/>
      <c r="AE3" s="37"/>
      <c r="AF3" s="37"/>
      <c r="AG3" s="37"/>
      <c r="AH3" s="37"/>
      <c r="AI3" s="37"/>
      <c r="AJ3" s="37"/>
      <c r="AK3" s="36">
        <v>0.25</v>
      </c>
      <c r="AL3" s="37"/>
      <c r="AM3" s="37"/>
      <c r="AN3" s="37"/>
      <c r="AO3" s="37"/>
      <c r="AP3" s="37"/>
      <c r="AQ3" s="37"/>
      <c r="AR3" s="37"/>
      <c r="AS3" s="36">
        <v>0.29166666666666669</v>
      </c>
      <c r="AT3" s="37"/>
      <c r="AU3" s="37"/>
      <c r="AV3" s="37"/>
      <c r="AW3" s="37"/>
      <c r="AX3" s="37"/>
      <c r="AY3" s="37"/>
      <c r="AZ3" s="37"/>
      <c r="BA3" s="36">
        <v>0.33333333333333331</v>
      </c>
      <c r="BB3" s="37"/>
      <c r="BC3" s="37"/>
      <c r="BD3" s="37"/>
      <c r="BE3" s="37"/>
      <c r="BF3" s="37"/>
      <c r="BG3" s="37"/>
      <c r="BH3" s="37"/>
      <c r="BI3" s="36">
        <v>0.375</v>
      </c>
      <c r="BJ3" s="37"/>
      <c r="BK3" s="37"/>
      <c r="BL3" s="37"/>
      <c r="BM3" s="37"/>
      <c r="BN3" s="37"/>
      <c r="BO3" s="37"/>
      <c r="BP3" s="37"/>
      <c r="BQ3" s="36">
        <v>0.41666666666666669</v>
      </c>
      <c r="BR3" s="37"/>
      <c r="BS3" s="37"/>
      <c r="BT3" s="37"/>
      <c r="BU3" s="37"/>
      <c r="BV3" s="37"/>
      <c r="BW3" s="37"/>
      <c r="BX3" s="37"/>
      <c r="BY3" s="36">
        <v>0.45833333333333331</v>
      </c>
      <c r="BZ3" s="37"/>
      <c r="CA3" s="37"/>
      <c r="CB3" s="37"/>
      <c r="CC3" s="37"/>
      <c r="CD3" s="37"/>
      <c r="CE3" s="37"/>
      <c r="CF3" s="37"/>
      <c r="CG3" s="36">
        <v>0.5</v>
      </c>
      <c r="CH3" s="37"/>
      <c r="CI3" s="37"/>
      <c r="CJ3" s="37"/>
      <c r="CK3" s="37"/>
      <c r="CL3" s="37"/>
      <c r="CM3" s="37"/>
      <c r="CN3" s="37"/>
      <c r="CO3" s="36">
        <v>0.54166666666666663</v>
      </c>
      <c r="CP3" s="37"/>
      <c r="CQ3" s="37"/>
      <c r="CR3" s="37"/>
      <c r="CS3" s="37"/>
      <c r="CT3" s="37"/>
      <c r="CU3" s="37"/>
      <c r="CV3" s="37"/>
      <c r="CW3" s="36">
        <v>0.58333333333333337</v>
      </c>
      <c r="CX3" s="37"/>
      <c r="CY3" s="37"/>
      <c r="CZ3" s="37"/>
      <c r="DA3" s="37"/>
      <c r="DB3" s="37"/>
      <c r="DC3" s="37"/>
      <c r="DD3" s="37"/>
      <c r="DE3" s="36">
        <v>0.625</v>
      </c>
      <c r="DF3" s="37"/>
      <c r="DG3" s="37"/>
      <c r="DH3" s="37"/>
      <c r="DI3" s="37"/>
      <c r="DJ3" s="37"/>
      <c r="DK3" s="37"/>
      <c r="DL3" s="37"/>
      <c r="DM3" s="36">
        <v>0.66666666666666663</v>
      </c>
      <c r="DN3" s="37"/>
      <c r="DO3" s="37"/>
      <c r="DP3" s="37"/>
      <c r="DQ3" s="37"/>
      <c r="DR3" s="37"/>
      <c r="DS3" s="37"/>
      <c r="DT3" s="37"/>
      <c r="DU3" s="36">
        <v>0.70833333333333337</v>
      </c>
      <c r="DV3" s="37"/>
      <c r="DW3" s="37"/>
      <c r="DX3" s="37"/>
      <c r="DY3" s="37"/>
      <c r="DZ3" s="37"/>
      <c r="EA3" s="37"/>
      <c r="EB3" s="37"/>
      <c r="EC3" s="36">
        <v>0.75</v>
      </c>
      <c r="ED3" s="37"/>
      <c r="EE3" s="37"/>
      <c r="EF3" s="37"/>
      <c r="EG3" s="37"/>
      <c r="EH3" s="37"/>
      <c r="EI3" s="37"/>
      <c r="EJ3" s="37"/>
      <c r="EK3" s="36">
        <v>0.79166666666666663</v>
      </c>
      <c r="EL3" s="37"/>
      <c r="EM3" s="37"/>
      <c r="EN3" s="37"/>
      <c r="EO3" s="37"/>
      <c r="EP3" s="37"/>
      <c r="EQ3" s="37"/>
      <c r="ER3" s="37"/>
      <c r="ES3" s="36">
        <v>0.83333333333333337</v>
      </c>
      <c r="ET3" s="37"/>
      <c r="EU3" s="37"/>
      <c r="EV3" s="37"/>
      <c r="EW3" s="37"/>
      <c r="EX3" s="37"/>
      <c r="EY3" s="37"/>
      <c r="EZ3" s="37"/>
      <c r="FA3" s="36">
        <v>0.875</v>
      </c>
      <c r="FB3" s="37"/>
      <c r="FC3" s="37"/>
      <c r="FD3" s="37"/>
      <c r="FE3" s="37"/>
      <c r="FF3" s="37"/>
      <c r="FG3" s="37"/>
      <c r="FH3" s="37"/>
      <c r="FI3" s="36">
        <v>0.91666666666666663</v>
      </c>
      <c r="FJ3" s="37"/>
      <c r="FK3" s="37"/>
      <c r="FL3" s="37"/>
      <c r="FM3" s="37"/>
      <c r="FN3" s="37"/>
      <c r="FO3" s="37"/>
      <c r="FP3" s="37"/>
      <c r="FQ3" s="36">
        <v>0.95833333333333337</v>
      </c>
      <c r="FR3" s="37"/>
      <c r="FS3" s="37"/>
      <c r="FT3" s="37"/>
      <c r="FU3" s="37"/>
      <c r="FV3" s="37"/>
      <c r="FW3" s="37"/>
      <c r="FX3" s="37"/>
      <c r="FY3" s="36">
        <v>0</v>
      </c>
      <c r="FZ3" s="37"/>
      <c r="GA3" s="37"/>
      <c r="GB3" s="37"/>
      <c r="GC3" s="37"/>
      <c r="GD3" s="37"/>
      <c r="GE3" s="37"/>
      <c r="GF3" s="37"/>
      <c r="GG3" s="36">
        <v>4.1666666666666664E-2</v>
      </c>
      <c r="GH3" s="37"/>
      <c r="GI3" s="37"/>
      <c r="GJ3" s="37"/>
      <c r="GK3" s="37"/>
      <c r="GL3" s="37"/>
      <c r="GM3" s="37"/>
      <c r="GN3" s="37"/>
      <c r="GO3" s="36">
        <v>8.3333333333333329E-2</v>
      </c>
      <c r="GP3" s="37"/>
      <c r="GQ3" s="37"/>
      <c r="GR3" s="37"/>
      <c r="GS3" s="37"/>
      <c r="GT3" s="37"/>
      <c r="GU3" s="37"/>
      <c r="GV3" s="37"/>
    </row>
    <row r="4" spans="1:204" ht="30" customHeight="1" thickBot="1" x14ac:dyDescent="0.25">
      <c r="A4" s="44" t="s">
        <v>188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204" ht="15.75" customHeight="1" thickBot="1" x14ac:dyDescent="0.25">
      <c r="A5" s="43" t="s">
        <v>3</v>
      </c>
      <c r="B5" s="159"/>
      <c r="C5" s="159"/>
      <c r="D5" s="41"/>
      <c r="E5" s="40" t="s">
        <v>7</v>
      </c>
      <c r="F5" s="41"/>
      <c r="G5" s="159" t="s">
        <v>132</v>
      </c>
      <c r="H5" s="159"/>
      <c r="I5" s="159"/>
      <c r="J5" s="159"/>
      <c r="K5" s="159"/>
      <c r="L5" s="42"/>
      <c r="M5" s="156" t="s">
        <v>11</v>
      </c>
      <c r="N5" s="157"/>
      <c r="O5" s="157" t="s">
        <v>12</v>
      </c>
      <c r="P5" s="157"/>
      <c r="Q5" s="157" t="s">
        <v>13</v>
      </c>
      <c r="R5" s="157"/>
      <c r="S5" s="157" t="s">
        <v>31</v>
      </c>
      <c r="T5" s="158"/>
      <c r="U5" s="156" t="s">
        <v>11</v>
      </c>
      <c r="V5" s="157"/>
      <c r="W5" s="157" t="s">
        <v>12</v>
      </c>
      <c r="X5" s="157"/>
      <c r="Y5" s="157" t="s">
        <v>13</v>
      </c>
      <c r="Z5" s="157"/>
      <c r="AA5" s="157" t="s">
        <v>31</v>
      </c>
      <c r="AB5" s="158"/>
      <c r="AC5" s="156" t="s">
        <v>11</v>
      </c>
      <c r="AD5" s="157"/>
      <c r="AE5" s="157" t="s">
        <v>12</v>
      </c>
      <c r="AF5" s="157"/>
      <c r="AG5" s="157" t="s">
        <v>13</v>
      </c>
      <c r="AH5" s="157"/>
      <c r="AI5" s="157" t="s">
        <v>31</v>
      </c>
      <c r="AJ5" s="158"/>
      <c r="AK5" s="156" t="s">
        <v>11</v>
      </c>
      <c r="AL5" s="157"/>
      <c r="AM5" s="157" t="s">
        <v>12</v>
      </c>
      <c r="AN5" s="157"/>
      <c r="AO5" s="157" t="s">
        <v>13</v>
      </c>
      <c r="AP5" s="157"/>
      <c r="AQ5" s="157" t="s">
        <v>31</v>
      </c>
      <c r="AR5" s="158"/>
      <c r="AS5" s="156" t="s">
        <v>11</v>
      </c>
      <c r="AT5" s="157"/>
      <c r="AU5" s="157" t="s">
        <v>12</v>
      </c>
      <c r="AV5" s="157"/>
      <c r="AW5" s="157" t="s">
        <v>13</v>
      </c>
      <c r="AX5" s="157"/>
      <c r="AY5" s="157" t="s">
        <v>31</v>
      </c>
      <c r="AZ5" s="158"/>
      <c r="BA5" s="156" t="s">
        <v>11</v>
      </c>
      <c r="BB5" s="157"/>
      <c r="BC5" s="157" t="s">
        <v>12</v>
      </c>
      <c r="BD5" s="157"/>
      <c r="BE5" s="157" t="s">
        <v>13</v>
      </c>
      <c r="BF5" s="157"/>
      <c r="BG5" s="157" t="s">
        <v>31</v>
      </c>
      <c r="BH5" s="158"/>
      <c r="BI5" s="156" t="s">
        <v>11</v>
      </c>
      <c r="BJ5" s="157"/>
      <c r="BK5" s="157" t="s">
        <v>12</v>
      </c>
      <c r="BL5" s="157"/>
      <c r="BM5" s="157" t="s">
        <v>13</v>
      </c>
      <c r="BN5" s="157"/>
      <c r="BO5" s="157" t="s">
        <v>31</v>
      </c>
      <c r="BP5" s="158"/>
      <c r="BQ5" s="156" t="s">
        <v>11</v>
      </c>
      <c r="BR5" s="157"/>
      <c r="BS5" s="157" t="s">
        <v>12</v>
      </c>
      <c r="BT5" s="157"/>
      <c r="BU5" s="157" t="s">
        <v>13</v>
      </c>
      <c r="BV5" s="157"/>
      <c r="BW5" s="157" t="s">
        <v>31</v>
      </c>
      <c r="BX5" s="158"/>
      <c r="BY5" s="156" t="s">
        <v>11</v>
      </c>
      <c r="BZ5" s="157"/>
      <c r="CA5" s="157" t="s">
        <v>12</v>
      </c>
      <c r="CB5" s="157"/>
      <c r="CC5" s="157" t="s">
        <v>13</v>
      </c>
      <c r="CD5" s="157"/>
      <c r="CE5" s="157" t="s">
        <v>31</v>
      </c>
      <c r="CF5" s="158"/>
      <c r="CG5" s="156" t="s">
        <v>11</v>
      </c>
      <c r="CH5" s="157"/>
      <c r="CI5" s="157" t="s">
        <v>12</v>
      </c>
      <c r="CJ5" s="157"/>
      <c r="CK5" s="157" t="s">
        <v>13</v>
      </c>
      <c r="CL5" s="157"/>
      <c r="CM5" s="157" t="s">
        <v>31</v>
      </c>
      <c r="CN5" s="158"/>
      <c r="CO5" s="156" t="s">
        <v>11</v>
      </c>
      <c r="CP5" s="157"/>
      <c r="CQ5" s="157" t="s">
        <v>12</v>
      </c>
      <c r="CR5" s="157"/>
      <c r="CS5" s="157" t="s">
        <v>13</v>
      </c>
      <c r="CT5" s="157"/>
      <c r="CU5" s="157" t="s">
        <v>31</v>
      </c>
      <c r="CV5" s="158"/>
      <c r="CW5" s="156" t="s">
        <v>11</v>
      </c>
      <c r="CX5" s="157"/>
      <c r="CY5" s="157" t="s">
        <v>12</v>
      </c>
      <c r="CZ5" s="157"/>
      <c r="DA5" s="157" t="s">
        <v>13</v>
      </c>
      <c r="DB5" s="157"/>
      <c r="DC5" s="157" t="s">
        <v>31</v>
      </c>
      <c r="DD5" s="158"/>
      <c r="DE5" s="156" t="s">
        <v>11</v>
      </c>
      <c r="DF5" s="157"/>
      <c r="DG5" s="157" t="s">
        <v>12</v>
      </c>
      <c r="DH5" s="157"/>
      <c r="DI5" s="157" t="s">
        <v>13</v>
      </c>
      <c r="DJ5" s="157"/>
      <c r="DK5" s="157" t="s">
        <v>31</v>
      </c>
      <c r="DL5" s="158"/>
      <c r="DM5" s="156" t="s">
        <v>11</v>
      </c>
      <c r="DN5" s="157"/>
      <c r="DO5" s="157" t="s">
        <v>12</v>
      </c>
      <c r="DP5" s="157"/>
      <c r="DQ5" s="157" t="s">
        <v>13</v>
      </c>
      <c r="DR5" s="157"/>
      <c r="DS5" s="157" t="s">
        <v>31</v>
      </c>
      <c r="DT5" s="158"/>
      <c r="DU5" s="156" t="s">
        <v>11</v>
      </c>
      <c r="DV5" s="157"/>
      <c r="DW5" s="157" t="s">
        <v>12</v>
      </c>
      <c r="DX5" s="157"/>
      <c r="DY5" s="157" t="s">
        <v>13</v>
      </c>
      <c r="DZ5" s="157"/>
      <c r="EA5" s="157" t="s">
        <v>31</v>
      </c>
      <c r="EB5" s="158"/>
      <c r="EC5" s="156" t="s">
        <v>11</v>
      </c>
      <c r="ED5" s="157"/>
      <c r="EE5" s="157" t="s">
        <v>12</v>
      </c>
      <c r="EF5" s="157"/>
      <c r="EG5" s="157" t="s">
        <v>13</v>
      </c>
      <c r="EH5" s="157"/>
      <c r="EI5" s="157" t="s">
        <v>31</v>
      </c>
      <c r="EJ5" s="158"/>
      <c r="EK5" s="156" t="s">
        <v>11</v>
      </c>
      <c r="EL5" s="157"/>
      <c r="EM5" s="157" t="s">
        <v>12</v>
      </c>
      <c r="EN5" s="157"/>
      <c r="EO5" s="157" t="s">
        <v>13</v>
      </c>
      <c r="EP5" s="157"/>
      <c r="EQ5" s="157" t="s">
        <v>31</v>
      </c>
      <c r="ER5" s="158"/>
      <c r="ES5" s="156" t="s">
        <v>11</v>
      </c>
      <c r="ET5" s="157"/>
      <c r="EU5" s="157" t="s">
        <v>12</v>
      </c>
      <c r="EV5" s="157"/>
      <c r="EW5" s="157" t="s">
        <v>13</v>
      </c>
      <c r="EX5" s="157"/>
      <c r="EY5" s="157" t="s">
        <v>31</v>
      </c>
      <c r="EZ5" s="158"/>
      <c r="FA5" s="156" t="s">
        <v>11</v>
      </c>
      <c r="FB5" s="157"/>
      <c r="FC5" s="157" t="s">
        <v>12</v>
      </c>
      <c r="FD5" s="157"/>
      <c r="FE5" s="157" t="s">
        <v>13</v>
      </c>
      <c r="FF5" s="157"/>
      <c r="FG5" s="157" t="s">
        <v>31</v>
      </c>
      <c r="FH5" s="158"/>
      <c r="FI5" s="156" t="s">
        <v>11</v>
      </c>
      <c r="FJ5" s="157"/>
      <c r="FK5" s="157" t="s">
        <v>12</v>
      </c>
      <c r="FL5" s="157"/>
      <c r="FM5" s="157" t="s">
        <v>13</v>
      </c>
      <c r="FN5" s="157"/>
      <c r="FO5" s="157" t="s">
        <v>31</v>
      </c>
      <c r="FP5" s="158"/>
      <c r="FQ5" s="156" t="s">
        <v>11</v>
      </c>
      <c r="FR5" s="157"/>
      <c r="FS5" s="157" t="s">
        <v>12</v>
      </c>
      <c r="FT5" s="157"/>
      <c r="FU5" s="157" t="s">
        <v>13</v>
      </c>
      <c r="FV5" s="157"/>
      <c r="FW5" s="157" t="s">
        <v>31</v>
      </c>
      <c r="FX5" s="158"/>
      <c r="FY5" s="156" t="s">
        <v>11</v>
      </c>
      <c r="FZ5" s="157"/>
      <c r="GA5" s="157" t="s">
        <v>12</v>
      </c>
      <c r="GB5" s="157"/>
      <c r="GC5" s="157" t="s">
        <v>13</v>
      </c>
      <c r="GD5" s="157"/>
      <c r="GE5" s="157" t="s">
        <v>31</v>
      </c>
      <c r="GF5" s="158"/>
      <c r="GG5" s="156" t="s">
        <v>11</v>
      </c>
      <c r="GH5" s="157"/>
      <c r="GI5" s="157" t="s">
        <v>12</v>
      </c>
      <c r="GJ5" s="157"/>
      <c r="GK5" s="157" t="s">
        <v>13</v>
      </c>
      <c r="GL5" s="157"/>
      <c r="GM5" s="157" t="s">
        <v>31</v>
      </c>
      <c r="GN5" s="158"/>
      <c r="GO5" s="156" t="s">
        <v>11</v>
      </c>
      <c r="GP5" s="157"/>
      <c r="GQ5" s="157" t="s">
        <v>12</v>
      </c>
      <c r="GR5" s="157"/>
      <c r="GS5" s="157" t="s">
        <v>13</v>
      </c>
      <c r="GT5" s="157"/>
      <c r="GU5" s="157" t="s">
        <v>31</v>
      </c>
      <c r="GV5" s="158"/>
    </row>
    <row r="6" spans="1:204" x14ac:dyDescent="0.2">
      <c r="A6" s="230" t="s">
        <v>15</v>
      </c>
      <c r="B6" s="231"/>
      <c r="C6" s="231"/>
      <c r="D6" s="232"/>
      <c r="E6" s="233">
        <v>6</v>
      </c>
      <c r="F6" s="232"/>
      <c r="G6" s="231" t="s">
        <v>189</v>
      </c>
      <c r="H6" s="231"/>
      <c r="I6" s="231"/>
      <c r="J6" s="231"/>
      <c r="K6" s="231"/>
      <c r="L6" s="234"/>
      <c r="M6" s="55">
        <f>IF(OR(S6=0,O6=0),0,ABS(1000*O6/(SQRT(3)*S6*COS(ATAN(Q6/O6)))))</f>
        <v>0</v>
      </c>
      <c r="N6" s="51"/>
      <c r="O6" s="226">
        <v>0</v>
      </c>
      <c r="P6" s="226"/>
      <c r="Q6" s="226">
        <v>0</v>
      </c>
      <c r="R6" s="226"/>
      <c r="S6" s="226">
        <v>0</v>
      </c>
      <c r="T6" s="227"/>
      <c r="U6" s="55">
        <f>IF(OR(AA6=0,W6=0),0,ABS(1000*W6/(SQRT(3)*AA6*COS(ATAN(Y6/W6)))))</f>
        <v>0</v>
      </c>
      <c r="V6" s="51"/>
      <c r="W6" s="226">
        <v>0</v>
      </c>
      <c r="X6" s="226"/>
      <c r="Y6" s="226">
        <v>0</v>
      </c>
      <c r="Z6" s="226"/>
      <c r="AA6" s="226">
        <v>0</v>
      </c>
      <c r="AB6" s="227"/>
      <c r="AC6" s="55">
        <f>IF(OR(AI6=0,AE6=0),0,ABS(1000*AE6/(SQRT(3)*AI6*COS(ATAN(AG6/AE6)))))</f>
        <v>0</v>
      </c>
      <c r="AD6" s="51"/>
      <c r="AE6" s="226">
        <v>0</v>
      </c>
      <c r="AF6" s="226"/>
      <c r="AG6" s="226">
        <v>0</v>
      </c>
      <c r="AH6" s="226"/>
      <c r="AI6" s="226">
        <v>0</v>
      </c>
      <c r="AJ6" s="227"/>
      <c r="AK6" s="55">
        <f>IF(OR(AQ6=0,AM6=0),0,ABS(1000*AM6/(SQRT(3)*AQ6*COS(ATAN(AO6/AM6)))))</f>
        <v>0</v>
      </c>
      <c r="AL6" s="51"/>
      <c r="AM6" s="226">
        <v>0</v>
      </c>
      <c r="AN6" s="226"/>
      <c r="AO6" s="226">
        <v>0</v>
      </c>
      <c r="AP6" s="226"/>
      <c r="AQ6" s="226">
        <v>0</v>
      </c>
      <c r="AR6" s="227"/>
      <c r="AS6" s="55">
        <f>IF(OR(AY6=0,AU6=0),0,ABS(1000*AU6/(SQRT(3)*AY6*COS(ATAN(AW6/AU6)))))</f>
        <v>0</v>
      </c>
      <c r="AT6" s="51"/>
      <c r="AU6" s="226">
        <v>0</v>
      </c>
      <c r="AV6" s="226"/>
      <c r="AW6" s="226">
        <v>0</v>
      </c>
      <c r="AX6" s="226"/>
      <c r="AY6" s="226">
        <v>0</v>
      </c>
      <c r="AZ6" s="227"/>
      <c r="BA6" s="55">
        <f>IF(OR(BG6=0,BC6=0),0,ABS(1000*BC6/(SQRT(3)*BG6*COS(ATAN(BE6/BC6)))))</f>
        <v>0</v>
      </c>
      <c r="BB6" s="51"/>
      <c r="BC6" s="226">
        <v>0</v>
      </c>
      <c r="BD6" s="226"/>
      <c r="BE6" s="226">
        <v>0</v>
      </c>
      <c r="BF6" s="226"/>
      <c r="BG6" s="226">
        <v>0</v>
      </c>
      <c r="BH6" s="227"/>
      <c r="BI6" s="55">
        <f>IF(OR(BO6=0,BK6=0),0,ABS(1000*BK6/(SQRT(3)*BO6*COS(ATAN(BM6/BK6)))))</f>
        <v>0</v>
      </c>
      <c r="BJ6" s="51"/>
      <c r="BK6" s="226">
        <v>0</v>
      </c>
      <c r="BL6" s="226"/>
      <c r="BM6" s="226">
        <v>0</v>
      </c>
      <c r="BN6" s="226"/>
      <c r="BO6" s="226">
        <v>0</v>
      </c>
      <c r="BP6" s="227"/>
      <c r="BQ6" s="55">
        <f>IF(OR(BW6=0,BS6=0),0,ABS(1000*BS6/(SQRT(3)*BW6*COS(ATAN(BU6/BS6)))))</f>
        <v>0</v>
      </c>
      <c r="BR6" s="51"/>
      <c r="BS6" s="226">
        <v>0</v>
      </c>
      <c r="BT6" s="226"/>
      <c r="BU6" s="226">
        <v>0</v>
      </c>
      <c r="BV6" s="226"/>
      <c r="BW6" s="226">
        <v>0</v>
      </c>
      <c r="BX6" s="227"/>
      <c r="BY6" s="55">
        <f>IF(OR(CE6=0,CA6=0),0,ABS(1000*CA6/(SQRT(3)*CE6*COS(ATAN(CC6/CA6)))))</f>
        <v>0</v>
      </c>
      <c r="BZ6" s="51"/>
      <c r="CA6" s="226">
        <v>0</v>
      </c>
      <c r="CB6" s="226"/>
      <c r="CC6" s="226">
        <v>0</v>
      </c>
      <c r="CD6" s="226"/>
      <c r="CE6" s="226">
        <v>0</v>
      </c>
      <c r="CF6" s="227"/>
      <c r="CG6" s="55">
        <f>IF(OR(CM6=0,CI6=0),0,ABS(1000*CI6/(SQRT(3)*CM6*COS(ATAN(CK6/CI6)))))</f>
        <v>0</v>
      </c>
      <c r="CH6" s="51"/>
      <c r="CI6" s="226">
        <v>0</v>
      </c>
      <c r="CJ6" s="226"/>
      <c r="CK6" s="226">
        <v>0</v>
      </c>
      <c r="CL6" s="226"/>
      <c r="CM6" s="226">
        <v>0</v>
      </c>
      <c r="CN6" s="227"/>
      <c r="CO6" s="55">
        <f>IF(OR(CU6=0,CQ6=0),0,ABS(1000*CQ6/(SQRT(3)*CU6*COS(ATAN(CS6/CQ6)))))</f>
        <v>0</v>
      </c>
      <c r="CP6" s="51"/>
      <c r="CQ6" s="226">
        <v>0</v>
      </c>
      <c r="CR6" s="226"/>
      <c r="CS6" s="226">
        <v>0</v>
      </c>
      <c r="CT6" s="226"/>
      <c r="CU6" s="226">
        <v>0</v>
      </c>
      <c r="CV6" s="227"/>
      <c r="CW6" s="55">
        <f>IF(OR(DC6=0,CY6=0),0,ABS(1000*CY6/(SQRT(3)*DC6*COS(ATAN(DA6/CY6)))))</f>
        <v>0</v>
      </c>
      <c r="CX6" s="51"/>
      <c r="CY6" s="226">
        <v>0</v>
      </c>
      <c r="CZ6" s="226"/>
      <c r="DA6" s="226">
        <v>0</v>
      </c>
      <c r="DB6" s="226"/>
      <c r="DC6" s="226">
        <v>0</v>
      </c>
      <c r="DD6" s="227"/>
      <c r="DE6" s="55">
        <f>IF(OR(DK6=0,DG6=0),0,ABS(1000*DG6/(SQRT(3)*DK6*COS(ATAN(DI6/DG6)))))</f>
        <v>0</v>
      </c>
      <c r="DF6" s="51"/>
      <c r="DG6" s="226">
        <v>0</v>
      </c>
      <c r="DH6" s="226"/>
      <c r="DI6" s="226">
        <v>0</v>
      </c>
      <c r="DJ6" s="226"/>
      <c r="DK6" s="226">
        <v>0</v>
      </c>
      <c r="DL6" s="227"/>
      <c r="DM6" s="55">
        <f>IF(OR(DS6=0,DO6=0),0,ABS(1000*DO6/(SQRT(3)*DS6*COS(ATAN(DQ6/DO6)))))</f>
        <v>0</v>
      </c>
      <c r="DN6" s="51"/>
      <c r="DO6" s="226">
        <v>0</v>
      </c>
      <c r="DP6" s="226"/>
      <c r="DQ6" s="226">
        <v>0</v>
      </c>
      <c r="DR6" s="226"/>
      <c r="DS6" s="226">
        <v>0</v>
      </c>
      <c r="DT6" s="227"/>
      <c r="DU6" s="55">
        <f>IF(OR(EA6=0,DW6=0),0,ABS(1000*DW6/(SQRT(3)*EA6*COS(ATAN(DY6/DW6)))))</f>
        <v>0</v>
      </c>
      <c r="DV6" s="51"/>
      <c r="DW6" s="226">
        <v>0</v>
      </c>
      <c r="DX6" s="226"/>
      <c r="DY6" s="226">
        <v>0</v>
      </c>
      <c r="DZ6" s="226"/>
      <c r="EA6" s="226">
        <v>0</v>
      </c>
      <c r="EB6" s="227"/>
      <c r="EC6" s="55">
        <f>IF(OR(EI6=0,EE6=0),0,ABS(1000*EE6/(SQRT(3)*EI6*COS(ATAN(EG6/EE6)))))</f>
        <v>0</v>
      </c>
      <c r="ED6" s="51"/>
      <c r="EE6" s="226">
        <v>0</v>
      </c>
      <c r="EF6" s="226"/>
      <c r="EG6" s="226">
        <v>0</v>
      </c>
      <c r="EH6" s="226"/>
      <c r="EI6" s="226">
        <v>0</v>
      </c>
      <c r="EJ6" s="227"/>
      <c r="EK6" s="55">
        <f>IF(OR(EQ6=0,EM6=0),0,ABS(1000*EM6/(SQRT(3)*EQ6*COS(ATAN(EO6/EM6)))))</f>
        <v>0</v>
      </c>
      <c r="EL6" s="51"/>
      <c r="EM6" s="226">
        <v>0</v>
      </c>
      <c r="EN6" s="226"/>
      <c r="EO6" s="226">
        <v>0</v>
      </c>
      <c r="EP6" s="226"/>
      <c r="EQ6" s="226">
        <v>0</v>
      </c>
      <c r="ER6" s="227"/>
      <c r="ES6" s="55">
        <f>IF(OR(EY6=0,EU6=0),0,ABS(1000*EU6/(SQRT(3)*EY6*COS(ATAN(EW6/EU6)))))</f>
        <v>0</v>
      </c>
      <c r="ET6" s="51"/>
      <c r="EU6" s="226">
        <v>0</v>
      </c>
      <c r="EV6" s="226"/>
      <c r="EW6" s="226">
        <v>0</v>
      </c>
      <c r="EX6" s="226"/>
      <c r="EY6" s="226">
        <v>0</v>
      </c>
      <c r="EZ6" s="227"/>
      <c r="FA6" s="55">
        <f>IF(OR(FG6=0,FC6=0),0,ABS(1000*FC6/(SQRT(3)*FG6*COS(ATAN(FE6/FC6)))))</f>
        <v>0</v>
      </c>
      <c r="FB6" s="51"/>
      <c r="FC6" s="226">
        <v>0</v>
      </c>
      <c r="FD6" s="226"/>
      <c r="FE6" s="226">
        <v>0</v>
      </c>
      <c r="FF6" s="226"/>
      <c r="FG6" s="226">
        <v>0</v>
      </c>
      <c r="FH6" s="227"/>
      <c r="FI6" s="55">
        <f>IF(OR(FO6=0,FK6=0),0,ABS(1000*FK6/(SQRT(3)*FO6*COS(ATAN(FM6/FK6)))))</f>
        <v>0</v>
      </c>
      <c r="FJ6" s="51"/>
      <c r="FK6" s="226">
        <v>0</v>
      </c>
      <c r="FL6" s="226"/>
      <c r="FM6" s="226">
        <v>0</v>
      </c>
      <c r="FN6" s="226"/>
      <c r="FO6" s="226">
        <v>0</v>
      </c>
      <c r="FP6" s="227"/>
      <c r="FQ6" s="55">
        <f>IF(OR(FW6=0,FS6=0),0,ABS(1000*FS6/(SQRT(3)*FW6*COS(ATAN(FU6/FS6)))))</f>
        <v>0</v>
      </c>
      <c r="FR6" s="51"/>
      <c r="FS6" s="226">
        <v>0</v>
      </c>
      <c r="FT6" s="226"/>
      <c r="FU6" s="226">
        <v>0</v>
      </c>
      <c r="FV6" s="226"/>
      <c r="FW6" s="226">
        <v>0</v>
      </c>
      <c r="FX6" s="227"/>
      <c r="FY6" s="55">
        <f>IF(OR(GE6=0,GA6=0),0,ABS(1000*GA6/(SQRT(3)*GE6*COS(ATAN(GC6/GA6)))))</f>
        <v>0</v>
      </c>
      <c r="FZ6" s="51"/>
      <c r="GA6" s="226">
        <v>0</v>
      </c>
      <c r="GB6" s="226"/>
      <c r="GC6" s="226">
        <v>0</v>
      </c>
      <c r="GD6" s="226"/>
      <c r="GE6" s="226">
        <v>0</v>
      </c>
      <c r="GF6" s="227"/>
      <c r="GG6" s="55">
        <f>IF(OR(GM6=0,GI6=0),0,ABS(1000*GI6/(SQRT(3)*GM6*COS(ATAN(GK6/GI6)))))</f>
        <v>0</v>
      </c>
      <c r="GH6" s="51"/>
      <c r="GI6" s="226">
        <v>0</v>
      </c>
      <c r="GJ6" s="226"/>
      <c r="GK6" s="226">
        <v>0</v>
      </c>
      <c r="GL6" s="226"/>
      <c r="GM6" s="226">
        <v>0</v>
      </c>
      <c r="GN6" s="227"/>
      <c r="GO6" s="55">
        <f>IF(OR(GU6=0,GQ6=0),0,ABS(1000*GQ6/(SQRT(3)*GU6*COS(ATAN(GS6/GQ6)))))</f>
        <v>0</v>
      </c>
      <c r="GP6" s="51"/>
      <c r="GQ6" s="226">
        <v>0</v>
      </c>
      <c r="GR6" s="226"/>
      <c r="GS6" s="226">
        <v>0</v>
      </c>
      <c r="GT6" s="226"/>
      <c r="GU6" s="226">
        <v>0</v>
      </c>
      <c r="GV6" s="227"/>
    </row>
    <row r="7" spans="1:204" x14ac:dyDescent="0.2">
      <c r="A7" s="306" t="s">
        <v>57</v>
      </c>
      <c r="B7" s="307"/>
      <c r="C7" s="307"/>
      <c r="D7" s="308"/>
      <c r="E7" s="309">
        <v>6</v>
      </c>
      <c r="F7" s="308"/>
      <c r="G7" s="307" t="s">
        <v>189</v>
      </c>
      <c r="H7" s="307"/>
      <c r="I7" s="307"/>
      <c r="J7" s="307"/>
      <c r="K7" s="307"/>
      <c r="L7" s="310"/>
      <c r="M7" s="59">
        <f>IF(OR(S7=0,O7=0),0,ABS(1000*O7/(SQRT(3)*S7*COS(ATAN(Q7/O7)))))</f>
        <v>0</v>
      </c>
      <c r="N7" s="60"/>
      <c r="O7" s="56">
        <v>0</v>
      </c>
      <c r="P7" s="56"/>
      <c r="Q7" s="56">
        <v>0</v>
      </c>
      <c r="R7" s="56"/>
      <c r="S7" s="56">
        <v>0</v>
      </c>
      <c r="T7" s="204"/>
      <c r="U7" s="59">
        <f>IF(OR(AA7=0,W7=0),0,ABS(1000*W7/(SQRT(3)*AA7*COS(ATAN(Y7/W7)))))</f>
        <v>0</v>
      </c>
      <c r="V7" s="60"/>
      <c r="W7" s="56">
        <v>0</v>
      </c>
      <c r="X7" s="56"/>
      <c r="Y7" s="56">
        <v>0</v>
      </c>
      <c r="Z7" s="56"/>
      <c r="AA7" s="56">
        <v>0</v>
      </c>
      <c r="AB7" s="204"/>
      <c r="AC7" s="59">
        <f>IF(OR(AI7=0,AE7=0),0,ABS(1000*AE7/(SQRT(3)*AI7*COS(ATAN(AG7/AE7)))))</f>
        <v>0</v>
      </c>
      <c r="AD7" s="60"/>
      <c r="AE7" s="56">
        <v>0</v>
      </c>
      <c r="AF7" s="56"/>
      <c r="AG7" s="56">
        <v>0</v>
      </c>
      <c r="AH7" s="56"/>
      <c r="AI7" s="56">
        <v>0</v>
      </c>
      <c r="AJ7" s="204"/>
      <c r="AK7" s="59">
        <f>IF(OR(AQ7=0,AM7=0),0,ABS(1000*AM7/(SQRT(3)*AQ7*COS(ATAN(AO7/AM7)))))</f>
        <v>0</v>
      </c>
      <c r="AL7" s="60"/>
      <c r="AM7" s="56">
        <v>0</v>
      </c>
      <c r="AN7" s="56"/>
      <c r="AO7" s="56">
        <v>0</v>
      </c>
      <c r="AP7" s="56"/>
      <c r="AQ7" s="56">
        <v>0</v>
      </c>
      <c r="AR7" s="204"/>
      <c r="AS7" s="59">
        <f>IF(OR(AY7=0,AU7=0),0,ABS(1000*AU7/(SQRT(3)*AY7*COS(ATAN(AW7/AU7)))))</f>
        <v>0</v>
      </c>
      <c r="AT7" s="60"/>
      <c r="AU7" s="56">
        <v>0</v>
      </c>
      <c r="AV7" s="56"/>
      <c r="AW7" s="56">
        <v>0</v>
      </c>
      <c r="AX7" s="56"/>
      <c r="AY7" s="56">
        <v>0</v>
      </c>
      <c r="AZ7" s="204"/>
      <c r="BA7" s="59">
        <f>IF(OR(BG7=0,BC7=0),0,ABS(1000*BC7/(SQRT(3)*BG7*COS(ATAN(BE7/BC7)))))</f>
        <v>0</v>
      </c>
      <c r="BB7" s="60"/>
      <c r="BC7" s="56">
        <v>0</v>
      </c>
      <c r="BD7" s="56"/>
      <c r="BE7" s="56">
        <v>0</v>
      </c>
      <c r="BF7" s="56"/>
      <c r="BG7" s="56">
        <v>0</v>
      </c>
      <c r="BH7" s="204"/>
      <c r="BI7" s="59">
        <f>IF(OR(BO7=0,BK7=0),0,ABS(1000*BK7/(SQRT(3)*BO7*COS(ATAN(BM7/BK7)))))</f>
        <v>0</v>
      </c>
      <c r="BJ7" s="60"/>
      <c r="BK7" s="56">
        <v>0</v>
      </c>
      <c r="BL7" s="56"/>
      <c r="BM7" s="56">
        <v>0</v>
      </c>
      <c r="BN7" s="56"/>
      <c r="BO7" s="56">
        <v>0</v>
      </c>
      <c r="BP7" s="204"/>
      <c r="BQ7" s="59">
        <f>IF(OR(BW7=0,BS7=0),0,ABS(1000*BS7/(SQRT(3)*BW7*COS(ATAN(BU7/BS7)))))</f>
        <v>0</v>
      </c>
      <c r="BR7" s="60"/>
      <c r="BS7" s="56">
        <v>0</v>
      </c>
      <c r="BT7" s="56"/>
      <c r="BU7" s="56">
        <v>0</v>
      </c>
      <c r="BV7" s="56"/>
      <c r="BW7" s="56">
        <v>0</v>
      </c>
      <c r="BX7" s="204"/>
      <c r="BY7" s="59">
        <f>IF(OR(CE7=0,CA7=0),0,ABS(1000*CA7/(SQRT(3)*CE7*COS(ATAN(CC7/CA7)))))</f>
        <v>0</v>
      </c>
      <c r="BZ7" s="60"/>
      <c r="CA7" s="56">
        <v>0</v>
      </c>
      <c r="CB7" s="56"/>
      <c r="CC7" s="56">
        <v>0</v>
      </c>
      <c r="CD7" s="56"/>
      <c r="CE7" s="56">
        <v>0</v>
      </c>
      <c r="CF7" s="204"/>
      <c r="CG7" s="59">
        <f>IF(OR(CM7=0,CI7=0),0,ABS(1000*CI7/(SQRT(3)*CM7*COS(ATAN(CK7/CI7)))))</f>
        <v>0</v>
      </c>
      <c r="CH7" s="60"/>
      <c r="CI7" s="56">
        <v>0</v>
      </c>
      <c r="CJ7" s="56"/>
      <c r="CK7" s="56">
        <v>0</v>
      </c>
      <c r="CL7" s="56"/>
      <c r="CM7" s="56">
        <v>0</v>
      </c>
      <c r="CN7" s="204"/>
      <c r="CO7" s="59">
        <f>IF(OR(CU7=0,CQ7=0),0,ABS(1000*CQ7/(SQRT(3)*CU7*COS(ATAN(CS7/CQ7)))))</f>
        <v>0</v>
      </c>
      <c r="CP7" s="60"/>
      <c r="CQ7" s="56">
        <v>0</v>
      </c>
      <c r="CR7" s="56"/>
      <c r="CS7" s="56">
        <v>0</v>
      </c>
      <c r="CT7" s="56"/>
      <c r="CU7" s="56">
        <v>0</v>
      </c>
      <c r="CV7" s="204"/>
      <c r="CW7" s="59">
        <f>IF(OR(DC7=0,CY7=0),0,ABS(1000*CY7/(SQRT(3)*DC7*COS(ATAN(DA7/CY7)))))</f>
        <v>0</v>
      </c>
      <c r="CX7" s="60"/>
      <c r="CY7" s="56">
        <v>0</v>
      </c>
      <c r="CZ7" s="56"/>
      <c r="DA7" s="56">
        <v>0</v>
      </c>
      <c r="DB7" s="56"/>
      <c r="DC7" s="56">
        <v>0</v>
      </c>
      <c r="DD7" s="204"/>
      <c r="DE7" s="59">
        <f>IF(OR(DK7=0,DG7=0),0,ABS(1000*DG7/(SQRT(3)*DK7*COS(ATAN(DI7/DG7)))))</f>
        <v>0</v>
      </c>
      <c r="DF7" s="60"/>
      <c r="DG7" s="56">
        <v>0</v>
      </c>
      <c r="DH7" s="56"/>
      <c r="DI7" s="56">
        <v>0</v>
      </c>
      <c r="DJ7" s="56"/>
      <c r="DK7" s="56">
        <v>0</v>
      </c>
      <c r="DL7" s="204"/>
      <c r="DM7" s="59">
        <f>IF(OR(DS7=0,DO7=0),0,ABS(1000*DO7/(SQRT(3)*DS7*COS(ATAN(DQ7/DO7)))))</f>
        <v>0</v>
      </c>
      <c r="DN7" s="60"/>
      <c r="DO7" s="56">
        <v>0</v>
      </c>
      <c r="DP7" s="56"/>
      <c r="DQ7" s="56">
        <v>0</v>
      </c>
      <c r="DR7" s="56"/>
      <c r="DS7" s="56">
        <v>0</v>
      </c>
      <c r="DT7" s="204"/>
      <c r="DU7" s="59">
        <f>IF(OR(EA7=0,DW7=0),0,ABS(1000*DW7/(SQRT(3)*EA7*COS(ATAN(DY7/DW7)))))</f>
        <v>0</v>
      </c>
      <c r="DV7" s="60"/>
      <c r="DW7" s="56">
        <v>0</v>
      </c>
      <c r="DX7" s="56"/>
      <c r="DY7" s="56">
        <v>0</v>
      </c>
      <c r="DZ7" s="56"/>
      <c r="EA7" s="56">
        <v>0</v>
      </c>
      <c r="EB7" s="204"/>
      <c r="EC7" s="59">
        <f>IF(OR(EI7=0,EE7=0),0,ABS(1000*EE7/(SQRT(3)*EI7*COS(ATAN(EG7/EE7)))))</f>
        <v>0</v>
      </c>
      <c r="ED7" s="60"/>
      <c r="EE7" s="56">
        <v>0</v>
      </c>
      <c r="EF7" s="56"/>
      <c r="EG7" s="56">
        <v>0</v>
      </c>
      <c r="EH7" s="56"/>
      <c r="EI7" s="56">
        <v>0</v>
      </c>
      <c r="EJ7" s="204"/>
      <c r="EK7" s="59">
        <f>IF(OR(EQ7=0,EM7=0),0,ABS(1000*EM7/(SQRT(3)*EQ7*COS(ATAN(EO7/EM7)))))</f>
        <v>0</v>
      </c>
      <c r="EL7" s="60"/>
      <c r="EM7" s="56">
        <v>0</v>
      </c>
      <c r="EN7" s="56"/>
      <c r="EO7" s="56">
        <v>0</v>
      </c>
      <c r="EP7" s="56"/>
      <c r="EQ7" s="56">
        <v>0</v>
      </c>
      <c r="ER7" s="204"/>
      <c r="ES7" s="59">
        <f>IF(OR(EY7=0,EU7=0),0,ABS(1000*EU7/(SQRT(3)*EY7*COS(ATAN(EW7/EU7)))))</f>
        <v>0</v>
      </c>
      <c r="ET7" s="60"/>
      <c r="EU7" s="56">
        <v>0</v>
      </c>
      <c r="EV7" s="56"/>
      <c r="EW7" s="56">
        <v>0</v>
      </c>
      <c r="EX7" s="56"/>
      <c r="EY7" s="56">
        <v>0</v>
      </c>
      <c r="EZ7" s="204"/>
      <c r="FA7" s="59">
        <f>IF(OR(FG7=0,FC7=0),0,ABS(1000*FC7/(SQRT(3)*FG7*COS(ATAN(FE7/FC7)))))</f>
        <v>0</v>
      </c>
      <c r="FB7" s="60"/>
      <c r="FC7" s="56">
        <v>0</v>
      </c>
      <c r="FD7" s="56"/>
      <c r="FE7" s="56">
        <v>0</v>
      </c>
      <c r="FF7" s="56"/>
      <c r="FG7" s="56">
        <v>0</v>
      </c>
      <c r="FH7" s="204"/>
      <c r="FI7" s="59">
        <f>IF(OR(FO7=0,FK7=0),0,ABS(1000*FK7/(SQRT(3)*FO7*COS(ATAN(FM7/FK7)))))</f>
        <v>0</v>
      </c>
      <c r="FJ7" s="60"/>
      <c r="FK7" s="56">
        <v>0</v>
      </c>
      <c r="FL7" s="56"/>
      <c r="FM7" s="56">
        <v>0</v>
      </c>
      <c r="FN7" s="56"/>
      <c r="FO7" s="56">
        <v>0</v>
      </c>
      <c r="FP7" s="204"/>
      <c r="FQ7" s="59">
        <f>IF(OR(FW7=0,FS7=0),0,ABS(1000*FS7/(SQRT(3)*FW7*COS(ATAN(FU7/FS7)))))</f>
        <v>0</v>
      </c>
      <c r="FR7" s="60"/>
      <c r="FS7" s="56">
        <v>0</v>
      </c>
      <c r="FT7" s="56"/>
      <c r="FU7" s="56">
        <v>0</v>
      </c>
      <c r="FV7" s="56"/>
      <c r="FW7" s="56">
        <v>0</v>
      </c>
      <c r="FX7" s="204"/>
      <c r="FY7" s="59">
        <f>IF(OR(GE7=0,GA7=0),0,ABS(1000*GA7/(SQRT(3)*GE7*COS(ATAN(GC7/GA7)))))</f>
        <v>0</v>
      </c>
      <c r="FZ7" s="60"/>
      <c r="GA7" s="56">
        <v>0</v>
      </c>
      <c r="GB7" s="56"/>
      <c r="GC7" s="56">
        <v>0</v>
      </c>
      <c r="GD7" s="56"/>
      <c r="GE7" s="56">
        <v>0</v>
      </c>
      <c r="GF7" s="204"/>
      <c r="GG7" s="59">
        <f>IF(OR(GM7=0,GI7=0),0,ABS(1000*GI7/(SQRT(3)*GM7*COS(ATAN(GK7/GI7)))))</f>
        <v>0</v>
      </c>
      <c r="GH7" s="60"/>
      <c r="GI7" s="56">
        <v>0</v>
      </c>
      <c r="GJ7" s="56"/>
      <c r="GK7" s="56">
        <v>0</v>
      </c>
      <c r="GL7" s="56"/>
      <c r="GM7" s="56">
        <v>0</v>
      </c>
      <c r="GN7" s="204"/>
      <c r="GO7" s="59">
        <f>IF(OR(GU7=0,GQ7=0),0,ABS(1000*GQ7/(SQRT(3)*GU7*COS(ATAN(GS7/GQ7)))))</f>
        <v>0</v>
      </c>
      <c r="GP7" s="60"/>
      <c r="GQ7" s="56">
        <v>0</v>
      </c>
      <c r="GR7" s="56"/>
      <c r="GS7" s="56">
        <v>0</v>
      </c>
      <c r="GT7" s="56"/>
      <c r="GU7" s="56">
        <v>0</v>
      </c>
      <c r="GV7" s="204"/>
    </row>
    <row r="8" spans="1:204" ht="13.5" thickBot="1" x14ac:dyDescent="0.25">
      <c r="A8" s="239" t="s">
        <v>59</v>
      </c>
      <c r="B8" s="240"/>
      <c r="C8" s="240"/>
      <c r="D8" s="241"/>
      <c r="E8" s="242">
        <v>6</v>
      </c>
      <c r="F8" s="241"/>
      <c r="G8" s="240" t="s">
        <v>16</v>
      </c>
      <c r="H8" s="240"/>
      <c r="I8" s="240"/>
      <c r="J8" s="240"/>
      <c r="K8" s="240"/>
      <c r="L8" s="243"/>
      <c r="M8" s="311">
        <f>IF(OR(S8=0,O8=0),0,ABS(1000*O8/(SQRT(3)*S8*COS(ATAN(Q8/O8)))))</f>
        <v>0</v>
      </c>
      <c r="N8" s="312"/>
      <c r="O8" s="235">
        <v>0</v>
      </c>
      <c r="P8" s="235"/>
      <c r="Q8" s="235">
        <v>0</v>
      </c>
      <c r="R8" s="235"/>
      <c r="S8" s="235">
        <v>0</v>
      </c>
      <c r="T8" s="236"/>
      <c r="U8" s="311">
        <f>IF(OR(AA8=0,W8=0),0,ABS(1000*W8/(SQRT(3)*AA8*COS(ATAN(Y8/W8)))))</f>
        <v>0</v>
      </c>
      <c r="V8" s="312"/>
      <c r="W8" s="235">
        <v>0</v>
      </c>
      <c r="X8" s="235"/>
      <c r="Y8" s="235">
        <v>0</v>
      </c>
      <c r="Z8" s="235"/>
      <c r="AA8" s="235">
        <v>0</v>
      </c>
      <c r="AB8" s="236"/>
      <c r="AC8" s="311">
        <f>IF(OR(AI8=0,AE8=0),0,ABS(1000*AE8/(SQRT(3)*AI8*COS(ATAN(AG8/AE8)))))</f>
        <v>0</v>
      </c>
      <c r="AD8" s="312"/>
      <c r="AE8" s="235">
        <v>0</v>
      </c>
      <c r="AF8" s="235"/>
      <c r="AG8" s="235">
        <v>0</v>
      </c>
      <c r="AH8" s="235"/>
      <c r="AI8" s="235">
        <v>0</v>
      </c>
      <c r="AJ8" s="236"/>
      <c r="AK8" s="311">
        <f>IF(OR(AQ8=0,AM8=0),0,ABS(1000*AM8/(SQRT(3)*AQ8*COS(ATAN(AO8/AM8)))))</f>
        <v>0</v>
      </c>
      <c r="AL8" s="312"/>
      <c r="AM8" s="235">
        <v>0</v>
      </c>
      <c r="AN8" s="235"/>
      <c r="AO8" s="235">
        <v>0</v>
      </c>
      <c r="AP8" s="235"/>
      <c r="AQ8" s="235">
        <v>0</v>
      </c>
      <c r="AR8" s="236"/>
      <c r="AS8" s="311">
        <f>IF(OR(AY8=0,AU8=0),0,ABS(1000*AU8/(SQRT(3)*AY8*COS(ATAN(AW8/AU8)))))</f>
        <v>0</v>
      </c>
      <c r="AT8" s="312"/>
      <c r="AU8" s="235">
        <v>0</v>
      </c>
      <c r="AV8" s="235"/>
      <c r="AW8" s="235">
        <v>0</v>
      </c>
      <c r="AX8" s="235"/>
      <c r="AY8" s="235">
        <v>0</v>
      </c>
      <c r="AZ8" s="236"/>
      <c r="BA8" s="311">
        <f>IF(OR(BG8=0,BC8=0),0,ABS(1000*BC8/(SQRT(3)*BG8*COS(ATAN(BE8/BC8)))))</f>
        <v>0</v>
      </c>
      <c r="BB8" s="312"/>
      <c r="BC8" s="235">
        <v>0</v>
      </c>
      <c r="BD8" s="235"/>
      <c r="BE8" s="235">
        <v>0</v>
      </c>
      <c r="BF8" s="235"/>
      <c r="BG8" s="235">
        <v>0</v>
      </c>
      <c r="BH8" s="236"/>
      <c r="BI8" s="311">
        <f>IF(OR(BO8=0,BK8=0),0,ABS(1000*BK8/(SQRT(3)*BO8*COS(ATAN(BM8/BK8)))))</f>
        <v>0</v>
      </c>
      <c r="BJ8" s="312"/>
      <c r="BK8" s="235">
        <v>0</v>
      </c>
      <c r="BL8" s="235"/>
      <c r="BM8" s="235">
        <v>0</v>
      </c>
      <c r="BN8" s="235"/>
      <c r="BO8" s="235">
        <v>0</v>
      </c>
      <c r="BP8" s="236"/>
      <c r="BQ8" s="311">
        <f>IF(OR(BW8=0,BS8=0),0,ABS(1000*BS8/(SQRT(3)*BW8*COS(ATAN(BU8/BS8)))))</f>
        <v>0</v>
      </c>
      <c r="BR8" s="312"/>
      <c r="BS8" s="235">
        <v>0</v>
      </c>
      <c r="BT8" s="235"/>
      <c r="BU8" s="235">
        <v>0</v>
      </c>
      <c r="BV8" s="235"/>
      <c r="BW8" s="235">
        <v>0</v>
      </c>
      <c r="BX8" s="236"/>
      <c r="BY8" s="311">
        <f>IF(OR(CE8=0,CA8=0),0,ABS(1000*CA8/(SQRT(3)*CE8*COS(ATAN(CC8/CA8)))))</f>
        <v>0</v>
      </c>
      <c r="BZ8" s="312"/>
      <c r="CA8" s="235">
        <v>0</v>
      </c>
      <c r="CB8" s="235"/>
      <c r="CC8" s="235">
        <v>0</v>
      </c>
      <c r="CD8" s="235"/>
      <c r="CE8" s="235">
        <v>0</v>
      </c>
      <c r="CF8" s="236"/>
      <c r="CG8" s="311" t="s">
        <v>17</v>
      </c>
      <c r="CH8" s="312"/>
      <c r="CI8" s="235">
        <v>0</v>
      </c>
      <c r="CJ8" s="235"/>
      <c r="CK8" s="235">
        <v>0</v>
      </c>
      <c r="CL8" s="235"/>
      <c r="CM8" s="235"/>
      <c r="CN8" s="236"/>
      <c r="CO8" s="311">
        <f>IF(OR(CU8=0,CQ8=0),0,ABS(1000*CQ8/(SQRT(3)*CU8*COS(ATAN(CS8/CQ8)))))</f>
        <v>0</v>
      </c>
      <c r="CP8" s="312"/>
      <c r="CQ8" s="235">
        <v>0</v>
      </c>
      <c r="CR8" s="235"/>
      <c r="CS8" s="235">
        <v>0</v>
      </c>
      <c r="CT8" s="235"/>
      <c r="CU8" s="235">
        <v>0</v>
      </c>
      <c r="CV8" s="236"/>
      <c r="CW8" s="311">
        <f>IF(OR(DC8=0,CY8=0),0,ABS(1000*CY8/(SQRT(3)*DC8*COS(ATAN(DA8/CY8)))))</f>
        <v>0</v>
      </c>
      <c r="CX8" s="312"/>
      <c r="CY8" s="235">
        <v>0</v>
      </c>
      <c r="CZ8" s="235"/>
      <c r="DA8" s="235">
        <v>0</v>
      </c>
      <c r="DB8" s="235"/>
      <c r="DC8" s="235">
        <v>0</v>
      </c>
      <c r="DD8" s="236"/>
      <c r="DE8" s="311">
        <f>IF(OR(DK8=0,DG8=0),0,ABS(1000*DG8/(SQRT(3)*DK8*COS(ATAN(DI8/DG8)))))</f>
        <v>0</v>
      </c>
      <c r="DF8" s="312"/>
      <c r="DG8" s="235">
        <v>0</v>
      </c>
      <c r="DH8" s="235"/>
      <c r="DI8" s="235">
        <v>0</v>
      </c>
      <c r="DJ8" s="235"/>
      <c r="DK8" s="235">
        <v>0</v>
      </c>
      <c r="DL8" s="236"/>
      <c r="DM8" s="311">
        <f>IF(OR(DS8=0,DO8=0),0,ABS(1000*DO8/(SQRT(3)*DS8*COS(ATAN(DQ8/DO8)))))</f>
        <v>0</v>
      </c>
      <c r="DN8" s="312"/>
      <c r="DO8" s="235">
        <v>0</v>
      </c>
      <c r="DP8" s="235"/>
      <c r="DQ8" s="235">
        <v>0</v>
      </c>
      <c r="DR8" s="235"/>
      <c r="DS8" s="235">
        <v>0</v>
      </c>
      <c r="DT8" s="236"/>
      <c r="DU8" s="311">
        <f>IF(OR(EA8=0,DW8=0),0,ABS(1000*DW8/(SQRT(3)*EA8*COS(ATAN(DY8/DW8)))))</f>
        <v>0</v>
      </c>
      <c r="DV8" s="312"/>
      <c r="DW8" s="235">
        <v>0</v>
      </c>
      <c r="DX8" s="235"/>
      <c r="DY8" s="235">
        <v>0</v>
      </c>
      <c r="DZ8" s="235"/>
      <c r="EA8" s="235">
        <v>0</v>
      </c>
      <c r="EB8" s="236"/>
      <c r="EC8" s="311">
        <f>IF(OR(EI8=0,EE8=0),0,ABS(1000*EE8/(SQRT(3)*EI8*COS(ATAN(EG8/EE8)))))</f>
        <v>0</v>
      </c>
      <c r="ED8" s="312"/>
      <c r="EE8" s="235">
        <v>0</v>
      </c>
      <c r="EF8" s="235"/>
      <c r="EG8" s="235">
        <v>0</v>
      </c>
      <c r="EH8" s="235"/>
      <c r="EI8" s="235">
        <v>0</v>
      </c>
      <c r="EJ8" s="236"/>
      <c r="EK8" s="311">
        <f>IF(OR(EQ8=0,EM8=0),0,ABS(1000*EM8/(SQRT(3)*EQ8*COS(ATAN(EO8/EM8)))))</f>
        <v>0</v>
      </c>
      <c r="EL8" s="312"/>
      <c r="EM8" s="235">
        <v>0</v>
      </c>
      <c r="EN8" s="235"/>
      <c r="EO8" s="235">
        <v>0</v>
      </c>
      <c r="EP8" s="235"/>
      <c r="EQ8" s="235">
        <v>0</v>
      </c>
      <c r="ER8" s="236"/>
      <c r="ES8" s="311">
        <f>IF(OR(EY8=0,EU8=0),0,ABS(1000*EU8/(SQRT(3)*EY8*COS(ATAN(EW8/EU8)))))</f>
        <v>0</v>
      </c>
      <c r="ET8" s="312"/>
      <c r="EU8" s="235">
        <v>0</v>
      </c>
      <c r="EV8" s="235"/>
      <c r="EW8" s="235">
        <v>0</v>
      </c>
      <c r="EX8" s="235"/>
      <c r="EY8" s="235">
        <v>0</v>
      </c>
      <c r="EZ8" s="236"/>
      <c r="FA8" s="311">
        <f>IF(OR(FG8=0,FC8=0),0,ABS(1000*FC8/(SQRT(3)*FG8*COS(ATAN(FE8/FC8)))))</f>
        <v>0</v>
      </c>
      <c r="FB8" s="312"/>
      <c r="FC8" s="235">
        <v>0</v>
      </c>
      <c r="FD8" s="235"/>
      <c r="FE8" s="235">
        <v>0</v>
      </c>
      <c r="FF8" s="235"/>
      <c r="FG8" s="235">
        <v>0</v>
      </c>
      <c r="FH8" s="236"/>
      <c r="FI8" s="311">
        <f>IF(OR(FO8=0,FK8=0),0,ABS(1000*FK8/(SQRT(3)*FO8*COS(ATAN(FM8/FK8)))))</f>
        <v>0</v>
      </c>
      <c r="FJ8" s="312"/>
      <c r="FK8" s="235">
        <v>0</v>
      </c>
      <c r="FL8" s="235"/>
      <c r="FM8" s="235">
        <v>0</v>
      </c>
      <c r="FN8" s="235"/>
      <c r="FO8" s="235">
        <v>0</v>
      </c>
      <c r="FP8" s="236"/>
      <c r="FQ8" s="311">
        <f>IF(OR(FW8=0,FS8=0),0,ABS(1000*FS8/(SQRT(3)*FW8*COS(ATAN(FU8/FS8)))))</f>
        <v>0</v>
      </c>
      <c r="FR8" s="312"/>
      <c r="FS8" s="235">
        <v>0</v>
      </c>
      <c r="FT8" s="235"/>
      <c r="FU8" s="235">
        <v>0</v>
      </c>
      <c r="FV8" s="235"/>
      <c r="FW8" s="235">
        <v>0</v>
      </c>
      <c r="FX8" s="236"/>
      <c r="FY8" s="311">
        <f>IF(OR(GE8=0,GA8=0),0,ABS(1000*GA8/(SQRT(3)*GE8*COS(ATAN(GC8/GA8)))))</f>
        <v>0</v>
      </c>
      <c r="FZ8" s="312"/>
      <c r="GA8" s="235">
        <v>0</v>
      </c>
      <c r="GB8" s="235"/>
      <c r="GC8" s="235">
        <v>0</v>
      </c>
      <c r="GD8" s="235"/>
      <c r="GE8" s="235">
        <v>0</v>
      </c>
      <c r="GF8" s="236"/>
      <c r="GG8" s="311">
        <f>IF(OR(GM8=0,GI8=0),0,ABS(1000*GI8/(SQRT(3)*GM8*COS(ATAN(GK8/GI8)))))</f>
        <v>0</v>
      </c>
      <c r="GH8" s="312"/>
      <c r="GI8" s="235">
        <v>0</v>
      </c>
      <c r="GJ8" s="235"/>
      <c r="GK8" s="235">
        <v>0</v>
      </c>
      <c r="GL8" s="235"/>
      <c r="GM8" s="235">
        <v>0</v>
      </c>
      <c r="GN8" s="236"/>
      <c r="GO8" s="311">
        <f>IF(OR(GU8=0,GQ8=0),0,ABS(1000*GQ8/(SQRT(3)*GU8*COS(ATAN(GS8/GQ8)))))</f>
        <v>0</v>
      </c>
      <c r="GP8" s="312"/>
      <c r="GQ8" s="235">
        <v>0</v>
      </c>
      <c r="GR8" s="235"/>
      <c r="GS8" s="235">
        <v>0</v>
      </c>
      <c r="GT8" s="235"/>
      <c r="GU8" s="235">
        <v>0</v>
      </c>
      <c r="GV8" s="236"/>
    </row>
    <row r="9" spans="1:204" ht="13.5" thickBot="1" x14ac:dyDescent="0.25">
      <c r="A9" s="248" t="s">
        <v>20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244">
        <f>SUM(M6:N8)</f>
        <v>0</v>
      </c>
      <c r="N9" s="245"/>
      <c r="O9" s="246">
        <f>SUM(O6:P8)</f>
        <v>0</v>
      </c>
      <c r="P9" s="246"/>
      <c r="Q9" s="246">
        <f>SUM(Q6:R8)</f>
        <v>0</v>
      </c>
      <c r="R9" s="246"/>
      <c r="S9" s="246"/>
      <c r="T9" s="247"/>
      <c r="U9" s="244">
        <f>SUM(U6:V8)</f>
        <v>0</v>
      </c>
      <c r="V9" s="245"/>
      <c r="W9" s="246">
        <f>SUM(W6:X8)</f>
        <v>0</v>
      </c>
      <c r="X9" s="246"/>
      <c r="Y9" s="246">
        <f>SUM(Y6:Z8)</f>
        <v>0</v>
      </c>
      <c r="Z9" s="246"/>
      <c r="AA9" s="246"/>
      <c r="AB9" s="247"/>
      <c r="AC9" s="244">
        <f>SUM(AC6:AD8)</f>
        <v>0</v>
      </c>
      <c r="AD9" s="245"/>
      <c r="AE9" s="246">
        <f>SUM(AE6:AF8)</f>
        <v>0</v>
      </c>
      <c r="AF9" s="246"/>
      <c r="AG9" s="246">
        <f>SUM(AG6:AH8)</f>
        <v>0</v>
      </c>
      <c r="AH9" s="246"/>
      <c r="AI9" s="246"/>
      <c r="AJ9" s="247"/>
      <c r="AK9" s="244">
        <f>SUM(AK6:AL8)</f>
        <v>0</v>
      </c>
      <c r="AL9" s="245"/>
      <c r="AM9" s="246">
        <f>SUM(AM6:AN8)</f>
        <v>0</v>
      </c>
      <c r="AN9" s="246"/>
      <c r="AO9" s="246">
        <f>SUM(AO6:AP8)</f>
        <v>0</v>
      </c>
      <c r="AP9" s="246"/>
      <c r="AQ9" s="246"/>
      <c r="AR9" s="247"/>
      <c r="AS9" s="244">
        <f>SUM(AS6:AT8)</f>
        <v>0</v>
      </c>
      <c r="AT9" s="245"/>
      <c r="AU9" s="246">
        <f>SUM(AU6:AV8)</f>
        <v>0</v>
      </c>
      <c r="AV9" s="246"/>
      <c r="AW9" s="246">
        <f>SUM(AW6:AX8)</f>
        <v>0</v>
      </c>
      <c r="AX9" s="246"/>
      <c r="AY9" s="246"/>
      <c r="AZ9" s="247"/>
      <c r="BA9" s="244">
        <f>SUM(BA6:BB8)</f>
        <v>0</v>
      </c>
      <c r="BB9" s="245"/>
      <c r="BC9" s="246">
        <f>SUM(BC6:BD8)</f>
        <v>0</v>
      </c>
      <c r="BD9" s="246"/>
      <c r="BE9" s="246">
        <f>SUM(BE6:BF8)</f>
        <v>0</v>
      </c>
      <c r="BF9" s="246"/>
      <c r="BG9" s="246"/>
      <c r="BH9" s="247"/>
      <c r="BI9" s="244">
        <f>SUM(BI6:BJ8)</f>
        <v>0</v>
      </c>
      <c r="BJ9" s="245"/>
      <c r="BK9" s="246">
        <f>SUM(BK6:BL8)</f>
        <v>0</v>
      </c>
      <c r="BL9" s="246"/>
      <c r="BM9" s="246">
        <f>SUM(BM6:BN8)</f>
        <v>0</v>
      </c>
      <c r="BN9" s="246"/>
      <c r="BO9" s="246"/>
      <c r="BP9" s="247"/>
      <c r="BQ9" s="244">
        <f>SUM(BQ6:BR8)</f>
        <v>0</v>
      </c>
      <c r="BR9" s="245"/>
      <c r="BS9" s="246">
        <f>SUM(BS6:BT8)</f>
        <v>0</v>
      </c>
      <c r="BT9" s="246"/>
      <c r="BU9" s="246">
        <f>SUM(BU6:BV8)</f>
        <v>0</v>
      </c>
      <c r="BV9" s="246"/>
      <c r="BW9" s="246"/>
      <c r="BX9" s="247"/>
      <c r="BY9" s="244">
        <f>SUM(BY6:BZ8)</f>
        <v>0</v>
      </c>
      <c r="BZ9" s="245"/>
      <c r="CA9" s="246">
        <f>SUM(CA6:CB8)</f>
        <v>0</v>
      </c>
      <c r="CB9" s="246"/>
      <c r="CC9" s="246">
        <f>SUM(CC6:CD8)</f>
        <v>0</v>
      </c>
      <c r="CD9" s="246"/>
      <c r="CE9" s="246"/>
      <c r="CF9" s="247"/>
      <c r="CG9" s="244">
        <f>SUM(CG6:CH8)</f>
        <v>0</v>
      </c>
      <c r="CH9" s="245"/>
      <c r="CI9" s="246">
        <f>SUM(CI6:CJ8)</f>
        <v>0</v>
      </c>
      <c r="CJ9" s="246"/>
      <c r="CK9" s="246">
        <f>SUM(CK6:CL8)</f>
        <v>0</v>
      </c>
      <c r="CL9" s="246"/>
      <c r="CM9" s="246"/>
      <c r="CN9" s="247"/>
      <c r="CO9" s="244">
        <f>SUM(CO6:CP8)</f>
        <v>0</v>
      </c>
      <c r="CP9" s="245"/>
      <c r="CQ9" s="246">
        <f>SUM(CQ6:CR8)</f>
        <v>0</v>
      </c>
      <c r="CR9" s="246"/>
      <c r="CS9" s="246">
        <f>SUM(CS6:CT8)</f>
        <v>0</v>
      </c>
      <c r="CT9" s="246"/>
      <c r="CU9" s="246"/>
      <c r="CV9" s="247"/>
      <c r="CW9" s="244">
        <f>SUM(CW6:CX8)</f>
        <v>0</v>
      </c>
      <c r="CX9" s="245"/>
      <c r="CY9" s="246">
        <f>SUM(CY6:CZ8)</f>
        <v>0</v>
      </c>
      <c r="CZ9" s="246"/>
      <c r="DA9" s="246">
        <f>SUM(DA6:DB8)</f>
        <v>0</v>
      </c>
      <c r="DB9" s="246"/>
      <c r="DC9" s="246"/>
      <c r="DD9" s="247"/>
      <c r="DE9" s="244">
        <f>SUM(DE6:DF8)</f>
        <v>0</v>
      </c>
      <c r="DF9" s="245"/>
      <c r="DG9" s="246">
        <f>SUM(DG6:DH8)</f>
        <v>0</v>
      </c>
      <c r="DH9" s="246"/>
      <c r="DI9" s="246">
        <f>SUM(DI6:DJ8)</f>
        <v>0</v>
      </c>
      <c r="DJ9" s="246"/>
      <c r="DK9" s="246"/>
      <c r="DL9" s="247"/>
      <c r="DM9" s="244">
        <f>SUM(DM6:DN8)</f>
        <v>0</v>
      </c>
      <c r="DN9" s="245"/>
      <c r="DO9" s="246">
        <f>SUM(DO6:DP8)</f>
        <v>0</v>
      </c>
      <c r="DP9" s="246"/>
      <c r="DQ9" s="246">
        <f>SUM(DQ6:DR8)</f>
        <v>0</v>
      </c>
      <c r="DR9" s="246"/>
      <c r="DS9" s="246"/>
      <c r="DT9" s="247"/>
      <c r="DU9" s="244">
        <f>SUM(DU6:DV8)</f>
        <v>0</v>
      </c>
      <c r="DV9" s="245"/>
      <c r="DW9" s="246">
        <f>SUM(DW6:DX8)</f>
        <v>0</v>
      </c>
      <c r="DX9" s="246"/>
      <c r="DY9" s="246">
        <f>SUM(DY6:DZ8)</f>
        <v>0</v>
      </c>
      <c r="DZ9" s="246"/>
      <c r="EA9" s="246"/>
      <c r="EB9" s="247"/>
      <c r="EC9" s="244">
        <f>SUM(EC6:ED8)</f>
        <v>0</v>
      </c>
      <c r="ED9" s="245"/>
      <c r="EE9" s="246">
        <f>SUM(EE6:EF8)</f>
        <v>0</v>
      </c>
      <c r="EF9" s="246"/>
      <c r="EG9" s="246">
        <f>SUM(EG6:EH8)</f>
        <v>0</v>
      </c>
      <c r="EH9" s="246"/>
      <c r="EI9" s="246"/>
      <c r="EJ9" s="247"/>
      <c r="EK9" s="244">
        <f>SUM(EK6:EL8)</f>
        <v>0</v>
      </c>
      <c r="EL9" s="245"/>
      <c r="EM9" s="246">
        <f>SUM(EM6:EN8)</f>
        <v>0</v>
      </c>
      <c r="EN9" s="246"/>
      <c r="EO9" s="246">
        <f>SUM(EO6:EP8)</f>
        <v>0</v>
      </c>
      <c r="EP9" s="246"/>
      <c r="EQ9" s="246"/>
      <c r="ER9" s="247"/>
      <c r="ES9" s="244">
        <f>SUM(ES6:ET8)</f>
        <v>0</v>
      </c>
      <c r="ET9" s="245"/>
      <c r="EU9" s="246">
        <f>SUM(EU6:EV8)</f>
        <v>0</v>
      </c>
      <c r="EV9" s="246"/>
      <c r="EW9" s="246">
        <f>SUM(EW6:EX8)</f>
        <v>0</v>
      </c>
      <c r="EX9" s="246"/>
      <c r="EY9" s="246"/>
      <c r="EZ9" s="247"/>
      <c r="FA9" s="244">
        <f>SUM(FA6:FB8)</f>
        <v>0</v>
      </c>
      <c r="FB9" s="245"/>
      <c r="FC9" s="246">
        <f>SUM(FC6:FD8)</f>
        <v>0</v>
      </c>
      <c r="FD9" s="246"/>
      <c r="FE9" s="246">
        <f>SUM(FE6:FF8)</f>
        <v>0</v>
      </c>
      <c r="FF9" s="246"/>
      <c r="FG9" s="246"/>
      <c r="FH9" s="247"/>
      <c r="FI9" s="244">
        <f>SUM(FI6:FJ8)</f>
        <v>0</v>
      </c>
      <c r="FJ9" s="245"/>
      <c r="FK9" s="246">
        <f>SUM(FK6:FL8)</f>
        <v>0</v>
      </c>
      <c r="FL9" s="246"/>
      <c r="FM9" s="246">
        <f>SUM(FM6:FN8)</f>
        <v>0</v>
      </c>
      <c r="FN9" s="246"/>
      <c r="FO9" s="246"/>
      <c r="FP9" s="247"/>
      <c r="FQ9" s="244">
        <f>SUM(FQ6:FR8)</f>
        <v>0</v>
      </c>
      <c r="FR9" s="245"/>
      <c r="FS9" s="246">
        <f>SUM(FS6:FT8)</f>
        <v>0</v>
      </c>
      <c r="FT9" s="246"/>
      <c r="FU9" s="246">
        <f>SUM(FU6:FV8)</f>
        <v>0</v>
      </c>
      <c r="FV9" s="246"/>
      <c r="FW9" s="246"/>
      <c r="FX9" s="247"/>
      <c r="FY9" s="244">
        <f>SUM(FY6:FZ8)</f>
        <v>0</v>
      </c>
      <c r="FZ9" s="245"/>
      <c r="GA9" s="246">
        <f>SUM(GA6:GB8)</f>
        <v>0</v>
      </c>
      <c r="GB9" s="246"/>
      <c r="GC9" s="246">
        <f>SUM(GC6:GD8)</f>
        <v>0</v>
      </c>
      <c r="GD9" s="246"/>
      <c r="GE9" s="246"/>
      <c r="GF9" s="247"/>
      <c r="GG9" s="244">
        <f>SUM(GG6:GH8)</f>
        <v>0</v>
      </c>
      <c r="GH9" s="245"/>
      <c r="GI9" s="246">
        <f>SUM(GI6:GJ8)</f>
        <v>0</v>
      </c>
      <c r="GJ9" s="246"/>
      <c r="GK9" s="246">
        <f>SUM(GK6:GL8)</f>
        <v>0</v>
      </c>
      <c r="GL9" s="246"/>
      <c r="GM9" s="246"/>
      <c r="GN9" s="247"/>
      <c r="GO9" s="244">
        <f>SUM(GO6:GP8)</f>
        <v>0</v>
      </c>
      <c r="GP9" s="245"/>
      <c r="GQ9" s="246">
        <f>SUM(GQ6:GR8)</f>
        <v>0</v>
      </c>
      <c r="GR9" s="246"/>
      <c r="GS9" s="246">
        <f>SUM(GS6:GT8)</f>
        <v>0</v>
      </c>
      <c r="GT9" s="246"/>
      <c r="GU9" s="246"/>
      <c r="GV9" s="247"/>
    </row>
    <row r="10" spans="1:204" ht="30" customHeight="1" thickBot="1" x14ac:dyDescent="0.25">
      <c r="A10" s="155" t="s">
        <v>131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</row>
    <row r="11" spans="1:204" ht="15.75" customHeight="1" thickBot="1" x14ac:dyDescent="0.25">
      <c r="A11" s="43" t="s">
        <v>3</v>
      </c>
      <c r="B11" s="159"/>
      <c r="C11" s="159"/>
      <c r="D11" s="41"/>
      <c r="E11" s="40" t="s">
        <v>132</v>
      </c>
      <c r="F11" s="41"/>
      <c r="G11" s="159"/>
      <c r="H11" s="159"/>
      <c r="I11" s="159"/>
      <c r="J11" s="159"/>
      <c r="K11" s="159"/>
      <c r="L11" s="42"/>
      <c r="M11" s="156" t="s">
        <v>11</v>
      </c>
      <c r="N11" s="157"/>
      <c r="O11" s="157" t="s">
        <v>12</v>
      </c>
      <c r="P11" s="157"/>
      <c r="Q11" s="157" t="s">
        <v>13</v>
      </c>
      <c r="R11" s="157"/>
      <c r="S11" s="157" t="s">
        <v>31</v>
      </c>
      <c r="T11" s="158"/>
      <c r="U11" s="156" t="s">
        <v>11</v>
      </c>
      <c r="V11" s="157"/>
      <c r="W11" s="157" t="s">
        <v>12</v>
      </c>
      <c r="X11" s="157"/>
      <c r="Y11" s="157" t="s">
        <v>13</v>
      </c>
      <c r="Z11" s="157"/>
      <c r="AA11" s="157" t="s">
        <v>31</v>
      </c>
      <c r="AB11" s="158"/>
      <c r="AC11" s="156" t="s">
        <v>11</v>
      </c>
      <c r="AD11" s="157"/>
      <c r="AE11" s="157" t="s">
        <v>12</v>
      </c>
      <c r="AF11" s="157"/>
      <c r="AG11" s="157" t="s">
        <v>13</v>
      </c>
      <c r="AH11" s="157"/>
      <c r="AI11" s="157" t="s">
        <v>31</v>
      </c>
      <c r="AJ11" s="158"/>
      <c r="AK11" s="156" t="s">
        <v>11</v>
      </c>
      <c r="AL11" s="157"/>
      <c r="AM11" s="157" t="s">
        <v>12</v>
      </c>
      <c r="AN11" s="157"/>
      <c r="AO11" s="157" t="s">
        <v>13</v>
      </c>
      <c r="AP11" s="157"/>
      <c r="AQ11" s="157" t="s">
        <v>31</v>
      </c>
      <c r="AR11" s="158"/>
      <c r="AS11" s="156" t="s">
        <v>11</v>
      </c>
      <c r="AT11" s="157"/>
      <c r="AU11" s="157" t="s">
        <v>12</v>
      </c>
      <c r="AV11" s="157"/>
      <c r="AW11" s="157" t="s">
        <v>13</v>
      </c>
      <c r="AX11" s="157"/>
      <c r="AY11" s="157" t="s">
        <v>31</v>
      </c>
      <c r="AZ11" s="158"/>
      <c r="BA11" s="156" t="s">
        <v>11</v>
      </c>
      <c r="BB11" s="157"/>
      <c r="BC11" s="157" t="s">
        <v>12</v>
      </c>
      <c r="BD11" s="157"/>
      <c r="BE11" s="157" t="s">
        <v>13</v>
      </c>
      <c r="BF11" s="157"/>
      <c r="BG11" s="157" t="s">
        <v>31</v>
      </c>
      <c r="BH11" s="158"/>
      <c r="BI11" s="156" t="s">
        <v>11</v>
      </c>
      <c r="BJ11" s="157"/>
      <c r="BK11" s="157" t="s">
        <v>12</v>
      </c>
      <c r="BL11" s="157"/>
      <c r="BM11" s="157" t="s">
        <v>13</v>
      </c>
      <c r="BN11" s="157"/>
      <c r="BO11" s="157" t="s">
        <v>31</v>
      </c>
      <c r="BP11" s="158"/>
      <c r="BQ11" s="156" t="s">
        <v>11</v>
      </c>
      <c r="BR11" s="157"/>
      <c r="BS11" s="157" t="s">
        <v>12</v>
      </c>
      <c r="BT11" s="157"/>
      <c r="BU11" s="157" t="s">
        <v>13</v>
      </c>
      <c r="BV11" s="157"/>
      <c r="BW11" s="157" t="s">
        <v>31</v>
      </c>
      <c r="BX11" s="158"/>
      <c r="BY11" s="156" t="s">
        <v>11</v>
      </c>
      <c r="BZ11" s="157"/>
      <c r="CA11" s="157" t="s">
        <v>12</v>
      </c>
      <c r="CB11" s="157"/>
      <c r="CC11" s="157" t="s">
        <v>13</v>
      </c>
      <c r="CD11" s="157"/>
      <c r="CE11" s="157" t="s">
        <v>31</v>
      </c>
      <c r="CF11" s="158"/>
      <c r="CG11" s="156" t="s">
        <v>11</v>
      </c>
      <c r="CH11" s="157"/>
      <c r="CI11" s="157" t="s">
        <v>12</v>
      </c>
      <c r="CJ11" s="157"/>
      <c r="CK11" s="157" t="s">
        <v>13</v>
      </c>
      <c r="CL11" s="157"/>
      <c r="CM11" s="157" t="s">
        <v>31</v>
      </c>
      <c r="CN11" s="158"/>
      <c r="CO11" s="156" t="s">
        <v>11</v>
      </c>
      <c r="CP11" s="157"/>
      <c r="CQ11" s="157" t="s">
        <v>12</v>
      </c>
      <c r="CR11" s="157"/>
      <c r="CS11" s="157" t="s">
        <v>13</v>
      </c>
      <c r="CT11" s="157"/>
      <c r="CU11" s="157" t="s">
        <v>31</v>
      </c>
      <c r="CV11" s="158"/>
      <c r="CW11" s="156" t="s">
        <v>11</v>
      </c>
      <c r="CX11" s="157"/>
      <c r="CY11" s="157" t="s">
        <v>12</v>
      </c>
      <c r="CZ11" s="157"/>
      <c r="DA11" s="157" t="s">
        <v>13</v>
      </c>
      <c r="DB11" s="157"/>
      <c r="DC11" s="157" t="s">
        <v>31</v>
      </c>
      <c r="DD11" s="158"/>
      <c r="DE11" s="156" t="s">
        <v>11</v>
      </c>
      <c r="DF11" s="157"/>
      <c r="DG11" s="157" t="s">
        <v>12</v>
      </c>
      <c r="DH11" s="157"/>
      <c r="DI11" s="157" t="s">
        <v>13</v>
      </c>
      <c r="DJ11" s="157"/>
      <c r="DK11" s="157" t="s">
        <v>31</v>
      </c>
      <c r="DL11" s="158"/>
      <c r="DM11" s="156" t="s">
        <v>11</v>
      </c>
      <c r="DN11" s="157"/>
      <c r="DO11" s="157" t="s">
        <v>12</v>
      </c>
      <c r="DP11" s="157"/>
      <c r="DQ11" s="157" t="s">
        <v>13</v>
      </c>
      <c r="DR11" s="157"/>
      <c r="DS11" s="157" t="s">
        <v>31</v>
      </c>
      <c r="DT11" s="158"/>
      <c r="DU11" s="156" t="s">
        <v>11</v>
      </c>
      <c r="DV11" s="157"/>
      <c r="DW11" s="157" t="s">
        <v>12</v>
      </c>
      <c r="DX11" s="157"/>
      <c r="DY11" s="157" t="s">
        <v>13</v>
      </c>
      <c r="DZ11" s="157"/>
      <c r="EA11" s="157" t="s">
        <v>31</v>
      </c>
      <c r="EB11" s="158"/>
      <c r="EC11" s="156" t="s">
        <v>11</v>
      </c>
      <c r="ED11" s="157"/>
      <c r="EE11" s="157" t="s">
        <v>12</v>
      </c>
      <c r="EF11" s="157"/>
      <c r="EG11" s="157" t="s">
        <v>13</v>
      </c>
      <c r="EH11" s="157"/>
      <c r="EI11" s="157" t="s">
        <v>31</v>
      </c>
      <c r="EJ11" s="158"/>
      <c r="EK11" s="156" t="s">
        <v>11</v>
      </c>
      <c r="EL11" s="157"/>
      <c r="EM11" s="157" t="s">
        <v>12</v>
      </c>
      <c r="EN11" s="157"/>
      <c r="EO11" s="157" t="s">
        <v>13</v>
      </c>
      <c r="EP11" s="157"/>
      <c r="EQ11" s="157" t="s">
        <v>31</v>
      </c>
      <c r="ER11" s="158"/>
      <c r="ES11" s="156" t="s">
        <v>11</v>
      </c>
      <c r="ET11" s="157"/>
      <c r="EU11" s="157" t="s">
        <v>12</v>
      </c>
      <c r="EV11" s="157"/>
      <c r="EW11" s="157" t="s">
        <v>13</v>
      </c>
      <c r="EX11" s="157"/>
      <c r="EY11" s="157" t="s">
        <v>31</v>
      </c>
      <c r="EZ11" s="158"/>
      <c r="FA11" s="156" t="s">
        <v>11</v>
      </c>
      <c r="FB11" s="157"/>
      <c r="FC11" s="157" t="s">
        <v>12</v>
      </c>
      <c r="FD11" s="157"/>
      <c r="FE11" s="157" t="s">
        <v>13</v>
      </c>
      <c r="FF11" s="157"/>
      <c r="FG11" s="157" t="s">
        <v>31</v>
      </c>
      <c r="FH11" s="158"/>
      <c r="FI11" s="156" t="s">
        <v>11</v>
      </c>
      <c r="FJ11" s="157"/>
      <c r="FK11" s="157" t="s">
        <v>12</v>
      </c>
      <c r="FL11" s="157"/>
      <c r="FM11" s="157" t="s">
        <v>13</v>
      </c>
      <c r="FN11" s="157"/>
      <c r="FO11" s="157" t="s">
        <v>31</v>
      </c>
      <c r="FP11" s="158"/>
      <c r="FQ11" s="156" t="s">
        <v>11</v>
      </c>
      <c r="FR11" s="157"/>
      <c r="FS11" s="157" t="s">
        <v>12</v>
      </c>
      <c r="FT11" s="157"/>
      <c r="FU11" s="157" t="s">
        <v>13</v>
      </c>
      <c r="FV11" s="157"/>
      <c r="FW11" s="157" t="s">
        <v>31</v>
      </c>
      <c r="FX11" s="158"/>
      <c r="FY11" s="156" t="s">
        <v>11</v>
      </c>
      <c r="FZ11" s="157"/>
      <c r="GA11" s="157" t="s">
        <v>12</v>
      </c>
      <c r="GB11" s="157"/>
      <c r="GC11" s="157" t="s">
        <v>13</v>
      </c>
      <c r="GD11" s="157"/>
      <c r="GE11" s="157" t="s">
        <v>31</v>
      </c>
      <c r="GF11" s="158"/>
      <c r="GG11" s="156" t="s">
        <v>11</v>
      </c>
      <c r="GH11" s="157"/>
      <c r="GI11" s="157" t="s">
        <v>12</v>
      </c>
      <c r="GJ11" s="157"/>
      <c r="GK11" s="157" t="s">
        <v>13</v>
      </c>
      <c r="GL11" s="157"/>
      <c r="GM11" s="157" t="s">
        <v>31</v>
      </c>
      <c r="GN11" s="158"/>
      <c r="GO11" s="156" t="s">
        <v>11</v>
      </c>
      <c r="GP11" s="157"/>
      <c r="GQ11" s="157" t="s">
        <v>12</v>
      </c>
      <c r="GR11" s="157"/>
      <c r="GS11" s="157" t="s">
        <v>13</v>
      </c>
      <c r="GT11" s="157"/>
      <c r="GU11" s="157" t="s">
        <v>31</v>
      </c>
      <c r="GV11" s="158"/>
    </row>
    <row r="12" spans="1:204" x14ac:dyDescent="0.2">
      <c r="A12" s="230" t="s">
        <v>15</v>
      </c>
      <c r="B12" s="231"/>
      <c r="C12" s="231"/>
      <c r="D12" s="232"/>
      <c r="E12" s="233" t="s">
        <v>98</v>
      </c>
      <c r="F12" s="232"/>
      <c r="G12" s="231"/>
      <c r="H12" s="231"/>
      <c r="I12" s="231"/>
      <c r="J12" s="231"/>
      <c r="K12" s="231"/>
      <c r="L12" s="234"/>
      <c r="M12" s="228"/>
      <c r="N12" s="229"/>
      <c r="O12" s="226">
        <v>0.17299999296665192</v>
      </c>
      <c r="P12" s="226"/>
      <c r="Q12" s="226">
        <v>0.22100000083446503</v>
      </c>
      <c r="R12" s="226"/>
      <c r="S12" s="226"/>
      <c r="T12" s="227"/>
      <c r="U12" s="228"/>
      <c r="V12" s="229"/>
      <c r="W12" s="226">
        <v>0.17299999296665192</v>
      </c>
      <c r="X12" s="226"/>
      <c r="Y12" s="226">
        <v>0.22100000083446503</v>
      </c>
      <c r="Z12" s="226"/>
      <c r="AA12" s="226"/>
      <c r="AB12" s="227"/>
      <c r="AC12" s="228"/>
      <c r="AD12" s="229"/>
      <c r="AE12" s="226">
        <v>0.16300000250339508</v>
      </c>
      <c r="AF12" s="226"/>
      <c r="AG12" s="226">
        <v>0.22100000083446503</v>
      </c>
      <c r="AH12" s="226"/>
      <c r="AI12" s="226"/>
      <c r="AJ12" s="227"/>
      <c r="AK12" s="228"/>
      <c r="AL12" s="229"/>
      <c r="AM12" s="226">
        <v>0.16300000250339508</v>
      </c>
      <c r="AN12" s="226"/>
      <c r="AO12" s="226">
        <v>0.23000000417232513</v>
      </c>
      <c r="AP12" s="226"/>
      <c r="AQ12" s="226"/>
      <c r="AR12" s="227"/>
      <c r="AS12" s="228"/>
      <c r="AT12" s="229"/>
      <c r="AU12" s="226">
        <v>0</v>
      </c>
      <c r="AV12" s="226"/>
      <c r="AW12" s="226">
        <v>0.23000000417232513</v>
      </c>
      <c r="AX12" s="226"/>
      <c r="AY12" s="226"/>
      <c r="AZ12" s="227"/>
      <c r="BA12" s="228"/>
      <c r="BB12" s="229"/>
      <c r="BC12" s="226">
        <v>0.17299999296665192</v>
      </c>
      <c r="BD12" s="226"/>
      <c r="BE12" s="226">
        <v>0.23000000417232513</v>
      </c>
      <c r="BF12" s="226"/>
      <c r="BG12" s="226"/>
      <c r="BH12" s="227"/>
      <c r="BI12" s="228"/>
      <c r="BJ12" s="229"/>
      <c r="BK12" s="226">
        <v>0.16300000250339508</v>
      </c>
      <c r="BL12" s="226"/>
      <c r="BM12" s="226">
        <v>0.23000000417232513</v>
      </c>
      <c r="BN12" s="226"/>
      <c r="BO12" s="226"/>
      <c r="BP12" s="227"/>
      <c r="BQ12" s="228"/>
      <c r="BR12" s="229"/>
      <c r="BS12" s="226">
        <v>0.17299999296665192</v>
      </c>
      <c r="BT12" s="226"/>
      <c r="BU12" s="226">
        <v>0.23000000417232513</v>
      </c>
      <c r="BV12" s="226"/>
      <c r="BW12" s="226"/>
      <c r="BX12" s="227"/>
      <c r="BY12" s="228"/>
      <c r="BZ12" s="229"/>
      <c r="CA12" s="226">
        <v>0.16300000250339508</v>
      </c>
      <c r="CB12" s="226"/>
      <c r="CC12" s="226">
        <v>0.22100000083446503</v>
      </c>
      <c r="CD12" s="226"/>
      <c r="CE12" s="226"/>
      <c r="CF12" s="227"/>
      <c r="CG12" s="228"/>
      <c r="CH12" s="229"/>
      <c r="CI12" s="226">
        <v>0.17299999296665192</v>
      </c>
      <c r="CJ12" s="226"/>
      <c r="CK12" s="226">
        <v>0.22100000083446503</v>
      </c>
      <c r="CL12" s="226"/>
      <c r="CM12" s="226"/>
      <c r="CN12" s="227"/>
      <c r="CO12" s="228"/>
      <c r="CP12" s="229"/>
      <c r="CQ12" s="226">
        <v>0.17299999296665192</v>
      </c>
      <c r="CR12" s="226"/>
      <c r="CS12" s="226">
        <v>0.22100000083446503</v>
      </c>
      <c r="CT12" s="226"/>
      <c r="CU12" s="226"/>
      <c r="CV12" s="227"/>
      <c r="CW12" s="228"/>
      <c r="CX12" s="229"/>
      <c r="CY12" s="226">
        <v>0.16300000250339508</v>
      </c>
      <c r="CZ12" s="226"/>
      <c r="DA12" s="226">
        <v>0.22100000083446503</v>
      </c>
      <c r="DB12" s="226"/>
      <c r="DC12" s="226"/>
      <c r="DD12" s="227"/>
      <c r="DE12" s="228"/>
      <c r="DF12" s="229"/>
      <c r="DG12" s="226">
        <v>0.16300000250339508</v>
      </c>
      <c r="DH12" s="226"/>
      <c r="DI12" s="226">
        <v>0.210999995470047</v>
      </c>
      <c r="DJ12" s="226"/>
      <c r="DK12" s="226"/>
      <c r="DL12" s="227"/>
      <c r="DM12" s="228"/>
      <c r="DN12" s="229"/>
      <c r="DO12" s="226">
        <v>0.16300000250339508</v>
      </c>
      <c r="DP12" s="226"/>
      <c r="DQ12" s="226">
        <v>0.20200000703334808</v>
      </c>
      <c r="DR12" s="226"/>
      <c r="DS12" s="226"/>
      <c r="DT12" s="227"/>
      <c r="DU12" s="228"/>
      <c r="DV12" s="229"/>
      <c r="DW12" s="226">
        <v>0.16300000250339508</v>
      </c>
      <c r="DX12" s="226"/>
      <c r="DY12" s="226">
        <v>0.22100000083446503</v>
      </c>
      <c r="DZ12" s="226"/>
      <c r="EA12" s="226"/>
      <c r="EB12" s="227"/>
      <c r="EC12" s="228"/>
      <c r="ED12" s="229"/>
      <c r="EE12" s="226">
        <v>0.17299999296665192</v>
      </c>
      <c r="EF12" s="226"/>
      <c r="EG12" s="226">
        <v>0.210999995470047</v>
      </c>
      <c r="EH12" s="226"/>
      <c r="EI12" s="226"/>
      <c r="EJ12" s="227"/>
      <c r="EK12" s="228"/>
      <c r="EL12" s="229"/>
      <c r="EM12" s="226">
        <v>0.17299999296665192</v>
      </c>
      <c r="EN12" s="226"/>
      <c r="EO12" s="226">
        <v>0.210999995470047</v>
      </c>
      <c r="EP12" s="226"/>
      <c r="EQ12" s="226"/>
      <c r="ER12" s="227"/>
      <c r="ES12" s="228"/>
      <c r="ET12" s="229"/>
      <c r="EU12" s="226">
        <v>0.16300000250339508</v>
      </c>
      <c r="EV12" s="226"/>
      <c r="EW12" s="226">
        <v>0.210999995470047</v>
      </c>
      <c r="EX12" s="226"/>
      <c r="EY12" s="226"/>
      <c r="EZ12" s="227"/>
      <c r="FA12" s="228"/>
      <c r="FB12" s="229"/>
      <c r="FC12" s="226">
        <v>0.16300000250339508</v>
      </c>
      <c r="FD12" s="226"/>
      <c r="FE12" s="226">
        <v>0.210999995470047</v>
      </c>
      <c r="FF12" s="226"/>
      <c r="FG12" s="226"/>
      <c r="FH12" s="227"/>
      <c r="FI12" s="228"/>
      <c r="FJ12" s="229"/>
      <c r="FK12" s="226">
        <v>0.17299999296665192</v>
      </c>
      <c r="FL12" s="226"/>
      <c r="FM12" s="226">
        <v>0.210999995470047</v>
      </c>
      <c r="FN12" s="226"/>
      <c r="FO12" s="226"/>
      <c r="FP12" s="227"/>
      <c r="FQ12" s="228"/>
      <c r="FR12" s="229"/>
      <c r="FS12" s="226">
        <v>0.17299999296665192</v>
      </c>
      <c r="FT12" s="226"/>
      <c r="FU12" s="226">
        <v>0.210999995470047</v>
      </c>
      <c r="FV12" s="226"/>
      <c r="FW12" s="226"/>
      <c r="FX12" s="227"/>
      <c r="FY12" s="228"/>
      <c r="FZ12" s="229"/>
      <c r="GA12" s="226">
        <v>0.17299999296665192</v>
      </c>
      <c r="GB12" s="226"/>
      <c r="GC12" s="226">
        <v>0.210999995470047</v>
      </c>
      <c r="GD12" s="226"/>
      <c r="GE12" s="226"/>
      <c r="GF12" s="227"/>
      <c r="GG12" s="228"/>
      <c r="GH12" s="229"/>
      <c r="GI12" s="226">
        <v>0.16300000250339508</v>
      </c>
      <c r="GJ12" s="226"/>
      <c r="GK12" s="226">
        <v>0.22100000083446503</v>
      </c>
      <c r="GL12" s="226"/>
      <c r="GM12" s="226"/>
      <c r="GN12" s="227"/>
      <c r="GO12" s="228"/>
      <c r="GP12" s="229"/>
      <c r="GQ12" s="226">
        <v>0.17299999296665192</v>
      </c>
      <c r="GR12" s="226"/>
      <c r="GS12" s="226">
        <v>0.22100000083446503</v>
      </c>
      <c r="GT12" s="226"/>
      <c r="GU12" s="226"/>
      <c r="GV12" s="227"/>
    </row>
    <row r="13" spans="1:204" x14ac:dyDescent="0.2">
      <c r="A13" s="306" t="s">
        <v>57</v>
      </c>
      <c r="B13" s="307"/>
      <c r="C13" s="307"/>
      <c r="D13" s="308"/>
      <c r="E13" s="309" t="s">
        <v>115</v>
      </c>
      <c r="F13" s="308"/>
      <c r="G13" s="307"/>
      <c r="H13" s="307"/>
      <c r="I13" s="307"/>
      <c r="J13" s="307"/>
      <c r="K13" s="307"/>
      <c r="L13" s="310"/>
      <c r="M13" s="202"/>
      <c r="N13" s="203"/>
      <c r="O13" s="56">
        <v>4.999999888241291E-3</v>
      </c>
      <c r="P13" s="56"/>
      <c r="Q13" s="56">
        <v>3.7999998778104782E-2</v>
      </c>
      <c r="R13" s="56"/>
      <c r="S13" s="56"/>
      <c r="T13" s="204"/>
      <c r="U13" s="202"/>
      <c r="V13" s="203"/>
      <c r="W13" s="56">
        <v>4.999999888241291E-3</v>
      </c>
      <c r="X13" s="56"/>
      <c r="Y13" s="56">
        <v>3.4000001847743988E-2</v>
      </c>
      <c r="Z13" s="56"/>
      <c r="AA13" s="56"/>
      <c r="AB13" s="204"/>
      <c r="AC13" s="202"/>
      <c r="AD13" s="203"/>
      <c r="AE13" s="56">
        <v>4.999999888241291E-3</v>
      </c>
      <c r="AF13" s="56"/>
      <c r="AG13" s="56">
        <v>3.4000001847743988E-2</v>
      </c>
      <c r="AH13" s="56"/>
      <c r="AI13" s="56"/>
      <c r="AJ13" s="204"/>
      <c r="AK13" s="202"/>
      <c r="AL13" s="203"/>
      <c r="AM13" s="56">
        <v>4.999999888241291E-3</v>
      </c>
      <c r="AN13" s="56"/>
      <c r="AO13" s="56">
        <v>3.7999998778104782E-2</v>
      </c>
      <c r="AP13" s="56"/>
      <c r="AQ13" s="56"/>
      <c r="AR13" s="204"/>
      <c r="AS13" s="202"/>
      <c r="AT13" s="203"/>
      <c r="AU13" s="56">
        <v>9.9999997764825821E-3</v>
      </c>
      <c r="AV13" s="56"/>
      <c r="AW13" s="56">
        <v>4.3000001460313797E-2</v>
      </c>
      <c r="AX13" s="56"/>
      <c r="AY13" s="56"/>
      <c r="AZ13" s="204"/>
      <c r="BA13" s="202"/>
      <c r="BB13" s="203"/>
      <c r="BC13" s="56">
        <v>9.9999997764825821E-3</v>
      </c>
      <c r="BD13" s="56"/>
      <c r="BE13" s="56">
        <v>3.7999998778104782E-2</v>
      </c>
      <c r="BF13" s="56"/>
      <c r="BG13" s="56"/>
      <c r="BH13" s="204"/>
      <c r="BI13" s="202"/>
      <c r="BJ13" s="203"/>
      <c r="BK13" s="56">
        <v>9.9999997764825821E-3</v>
      </c>
      <c r="BL13" s="56"/>
      <c r="BM13" s="56">
        <v>4.3000001460313797E-2</v>
      </c>
      <c r="BN13" s="56"/>
      <c r="BO13" s="56"/>
      <c r="BP13" s="204"/>
      <c r="BQ13" s="202"/>
      <c r="BR13" s="203"/>
      <c r="BS13" s="56">
        <v>9.9999997764825821E-3</v>
      </c>
      <c r="BT13" s="56"/>
      <c r="BU13" s="56">
        <v>4.3000001460313797E-2</v>
      </c>
      <c r="BV13" s="56"/>
      <c r="BW13" s="56"/>
      <c r="BX13" s="204"/>
      <c r="BY13" s="202"/>
      <c r="BZ13" s="203"/>
      <c r="CA13" s="56">
        <v>9.9999997764825821E-3</v>
      </c>
      <c r="CB13" s="56"/>
      <c r="CC13" s="56">
        <v>3.7999998778104782E-2</v>
      </c>
      <c r="CD13" s="56"/>
      <c r="CE13" s="56"/>
      <c r="CF13" s="204"/>
      <c r="CG13" s="202"/>
      <c r="CH13" s="203"/>
      <c r="CI13" s="56">
        <v>9.9999997764825821E-3</v>
      </c>
      <c r="CJ13" s="56"/>
      <c r="CK13" s="56">
        <v>3.7999998778104782E-2</v>
      </c>
      <c r="CL13" s="56"/>
      <c r="CM13" s="56"/>
      <c r="CN13" s="204"/>
      <c r="CO13" s="202"/>
      <c r="CP13" s="203"/>
      <c r="CQ13" s="56">
        <v>9.9999997764825821E-3</v>
      </c>
      <c r="CR13" s="56"/>
      <c r="CS13" s="56">
        <v>3.7999998778104782E-2</v>
      </c>
      <c r="CT13" s="56"/>
      <c r="CU13" s="56"/>
      <c r="CV13" s="204"/>
      <c r="CW13" s="202"/>
      <c r="CX13" s="203"/>
      <c r="CY13" s="56">
        <v>4.999999888241291E-3</v>
      </c>
      <c r="CZ13" s="56"/>
      <c r="DA13" s="56">
        <v>3.7999998778104782E-2</v>
      </c>
      <c r="DB13" s="56"/>
      <c r="DC13" s="56"/>
      <c r="DD13" s="204"/>
      <c r="DE13" s="202"/>
      <c r="DF13" s="203"/>
      <c r="DG13" s="56">
        <v>9.9999997764825821E-3</v>
      </c>
      <c r="DH13" s="56"/>
      <c r="DI13" s="56">
        <v>3.7999998778104782E-2</v>
      </c>
      <c r="DJ13" s="56"/>
      <c r="DK13" s="56"/>
      <c r="DL13" s="204"/>
      <c r="DM13" s="202"/>
      <c r="DN13" s="203"/>
      <c r="DO13" s="56">
        <v>4.999999888241291E-3</v>
      </c>
      <c r="DP13" s="56"/>
      <c r="DQ13" s="56">
        <v>4.3000001460313797E-2</v>
      </c>
      <c r="DR13" s="56"/>
      <c r="DS13" s="56"/>
      <c r="DT13" s="204"/>
      <c r="DU13" s="202"/>
      <c r="DV13" s="203"/>
      <c r="DW13" s="56">
        <v>9.9999997764825821E-3</v>
      </c>
      <c r="DX13" s="56"/>
      <c r="DY13" s="56">
        <v>4.3000001460313797E-2</v>
      </c>
      <c r="DZ13" s="56"/>
      <c r="EA13" s="56"/>
      <c r="EB13" s="204"/>
      <c r="EC13" s="202"/>
      <c r="ED13" s="203"/>
      <c r="EE13" s="56">
        <v>4.999999888241291E-3</v>
      </c>
      <c r="EF13" s="56"/>
      <c r="EG13" s="56">
        <v>3.7999998778104782E-2</v>
      </c>
      <c r="EH13" s="56"/>
      <c r="EI13" s="56"/>
      <c r="EJ13" s="204"/>
      <c r="EK13" s="202"/>
      <c r="EL13" s="203"/>
      <c r="EM13" s="56">
        <v>4.999999888241291E-3</v>
      </c>
      <c r="EN13" s="56"/>
      <c r="EO13" s="56">
        <v>3.7999998778104782E-2</v>
      </c>
      <c r="EP13" s="56"/>
      <c r="EQ13" s="56"/>
      <c r="ER13" s="204"/>
      <c r="ES13" s="202"/>
      <c r="ET13" s="203"/>
      <c r="EU13" s="56">
        <v>4.999999888241291E-3</v>
      </c>
      <c r="EV13" s="56"/>
      <c r="EW13" s="56">
        <v>3.7999998778104782E-2</v>
      </c>
      <c r="EX13" s="56"/>
      <c r="EY13" s="56"/>
      <c r="EZ13" s="204"/>
      <c r="FA13" s="202"/>
      <c r="FB13" s="203"/>
      <c r="FC13" s="56">
        <v>9.9999997764825821E-3</v>
      </c>
      <c r="FD13" s="56"/>
      <c r="FE13" s="56">
        <v>3.7999998778104782E-2</v>
      </c>
      <c r="FF13" s="56"/>
      <c r="FG13" s="56"/>
      <c r="FH13" s="204"/>
      <c r="FI13" s="202"/>
      <c r="FJ13" s="203"/>
      <c r="FK13" s="56">
        <v>9.9999997764825821E-3</v>
      </c>
      <c r="FL13" s="56"/>
      <c r="FM13" s="56">
        <v>4.3000001460313797E-2</v>
      </c>
      <c r="FN13" s="56"/>
      <c r="FO13" s="56"/>
      <c r="FP13" s="204"/>
      <c r="FQ13" s="202"/>
      <c r="FR13" s="203"/>
      <c r="FS13" s="56">
        <v>9.9999997764825821E-3</v>
      </c>
      <c r="FT13" s="56"/>
      <c r="FU13" s="56">
        <v>4.3000001460313797E-2</v>
      </c>
      <c r="FV13" s="56"/>
      <c r="FW13" s="56"/>
      <c r="FX13" s="204"/>
      <c r="FY13" s="202"/>
      <c r="FZ13" s="203"/>
      <c r="GA13" s="56">
        <v>4.999999888241291E-3</v>
      </c>
      <c r="GB13" s="56"/>
      <c r="GC13" s="56">
        <v>4.3000001460313797E-2</v>
      </c>
      <c r="GD13" s="56"/>
      <c r="GE13" s="56"/>
      <c r="GF13" s="204"/>
      <c r="GG13" s="202"/>
      <c r="GH13" s="203"/>
      <c r="GI13" s="56">
        <v>9.9999997764825821E-3</v>
      </c>
      <c r="GJ13" s="56"/>
      <c r="GK13" s="56">
        <v>3.7999998778104782E-2</v>
      </c>
      <c r="GL13" s="56"/>
      <c r="GM13" s="56"/>
      <c r="GN13" s="204"/>
      <c r="GO13" s="202"/>
      <c r="GP13" s="203"/>
      <c r="GQ13" s="56">
        <v>4.999999888241291E-3</v>
      </c>
      <c r="GR13" s="56"/>
      <c r="GS13" s="56">
        <v>3.7999998778104782E-2</v>
      </c>
      <c r="GT13" s="56"/>
      <c r="GU13" s="56"/>
      <c r="GV13" s="204"/>
    </row>
    <row r="14" spans="1:204" x14ac:dyDescent="0.2">
      <c r="A14" s="306" t="s">
        <v>59</v>
      </c>
      <c r="B14" s="307"/>
      <c r="C14" s="307"/>
      <c r="D14" s="308"/>
      <c r="E14" s="309" t="s">
        <v>98</v>
      </c>
      <c r="F14" s="308"/>
      <c r="G14" s="307"/>
      <c r="H14" s="307"/>
      <c r="I14" s="307"/>
      <c r="J14" s="307"/>
      <c r="K14" s="307"/>
      <c r="L14" s="310"/>
      <c r="M14" s="202"/>
      <c r="N14" s="203"/>
      <c r="O14" s="56">
        <v>2.4000000208616257E-2</v>
      </c>
      <c r="P14" s="56"/>
      <c r="Q14" s="56">
        <v>5.299999937415123E-2</v>
      </c>
      <c r="R14" s="56"/>
      <c r="S14" s="56"/>
      <c r="T14" s="204"/>
      <c r="U14" s="202"/>
      <c r="V14" s="203"/>
      <c r="W14" s="56">
        <v>2.8999999165534973E-2</v>
      </c>
      <c r="X14" s="56"/>
      <c r="Y14" s="56">
        <v>5.7999998331069946E-2</v>
      </c>
      <c r="Z14" s="56"/>
      <c r="AA14" s="56"/>
      <c r="AB14" s="204"/>
      <c r="AC14" s="202"/>
      <c r="AD14" s="203"/>
      <c r="AE14" s="56">
        <v>2.8999999165534973E-2</v>
      </c>
      <c r="AF14" s="56"/>
      <c r="AG14" s="56">
        <v>6.1999998986721039E-2</v>
      </c>
      <c r="AH14" s="56"/>
      <c r="AI14" s="56"/>
      <c r="AJ14" s="204"/>
      <c r="AK14" s="202"/>
      <c r="AL14" s="203"/>
      <c r="AM14" s="56">
        <v>1.8999999389052391E-2</v>
      </c>
      <c r="AN14" s="56"/>
      <c r="AO14" s="56">
        <v>6.1999998986721039E-2</v>
      </c>
      <c r="AP14" s="56"/>
      <c r="AQ14" s="56"/>
      <c r="AR14" s="204"/>
      <c r="AS14" s="202"/>
      <c r="AT14" s="203"/>
      <c r="AU14" s="56">
        <v>1.8999999389052391E-2</v>
      </c>
      <c r="AV14" s="56"/>
      <c r="AW14" s="56">
        <v>7.1999996900558472E-2</v>
      </c>
      <c r="AX14" s="56"/>
      <c r="AY14" s="56"/>
      <c r="AZ14" s="204"/>
      <c r="BA14" s="202"/>
      <c r="BB14" s="203"/>
      <c r="BC14" s="56">
        <v>1.4899999834597111E-2</v>
      </c>
      <c r="BD14" s="56"/>
      <c r="BE14" s="56">
        <v>6.1999998986721039E-2</v>
      </c>
      <c r="BF14" s="56"/>
      <c r="BG14" s="56"/>
      <c r="BH14" s="204"/>
      <c r="BI14" s="202"/>
      <c r="BJ14" s="203"/>
      <c r="BK14" s="56">
        <v>1.8999999389052391E-2</v>
      </c>
      <c r="BL14" s="56"/>
      <c r="BM14" s="56">
        <v>7.1999996900558472E-2</v>
      </c>
      <c r="BN14" s="56"/>
      <c r="BO14" s="56"/>
      <c r="BP14" s="204"/>
      <c r="BQ14" s="202"/>
      <c r="BR14" s="203"/>
      <c r="BS14" s="56">
        <v>4.3000001460313797E-2</v>
      </c>
      <c r="BT14" s="56"/>
      <c r="BU14" s="56">
        <v>6.7000001668930054E-2</v>
      </c>
      <c r="BV14" s="56"/>
      <c r="BW14" s="56"/>
      <c r="BX14" s="204"/>
      <c r="BY14" s="202"/>
      <c r="BZ14" s="203"/>
      <c r="CA14" s="56">
        <v>0.11500000208616257</v>
      </c>
      <c r="CB14" s="56"/>
      <c r="CC14" s="56">
        <v>9.0999998152256012E-2</v>
      </c>
      <c r="CD14" s="56"/>
      <c r="CE14" s="56"/>
      <c r="CF14" s="204"/>
      <c r="CG14" s="202"/>
      <c r="CH14" s="203"/>
      <c r="CI14" s="56">
        <v>0.10999999940395355</v>
      </c>
      <c r="CJ14" s="56"/>
      <c r="CK14" s="56">
        <v>9.6000000834465027E-2</v>
      </c>
      <c r="CL14" s="56"/>
      <c r="CM14" s="56"/>
      <c r="CN14" s="204"/>
      <c r="CO14" s="202"/>
      <c r="CP14" s="203"/>
      <c r="CQ14" s="56">
        <v>0.10599999874830246</v>
      </c>
      <c r="CR14" s="56"/>
      <c r="CS14" s="56">
        <v>8.6000002920627594E-2</v>
      </c>
      <c r="CT14" s="56"/>
      <c r="CU14" s="56"/>
      <c r="CV14" s="204"/>
      <c r="CW14" s="202"/>
      <c r="CX14" s="203"/>
      <c r="CY14" s="56">
        <v>0.10100000351667404</v>
      </c>
      <c r="CZ14" s="56"/>
      <c r="DA14" s="56">
        <v>7.6999999582767487E-2</v>
      </c>
      <c r="DB14" s="56"/>
      <c r="DC14" s="56"/>
      <c r="DD14" s="204"/>
      <c r="DE14" s="202"/>
      <c r="DF14" s="203"/>
      <c r="DG14" s="56">
        <v>0.10100000351667404</v>
      </c>
      <c r="DH14" s="56"/>
      <c r="DI14" s="56">
        <v>8.6000002920627594E-2</v>
      </c>
      <c r="DJ14" s="56"/>
      <c r="DK14" s="56"/>
      <c r="DL14" s="204"/>
      <c r="DM14" s="202"/>
      <c r="DN14" s="203"/>
      <c r="DO14" s="56">
        <v>3.4000001847743988E-2</v>
      </c>
      <c r="DP14" s="56"/>
      <c r="DQ14" s="56">
        <v>0.19200000166893005</v>
      </c>
      <c r="DR14" s="56"/>
      <c r="DS14" s="56"/>
      <c r="DT14" s="204"/>
      <c r="DU14" s="202"/>
      <c r="DV14" s="203"/>
      <c r="DW14" s="56">
        <v>3.4000001847743988E-2</v>
      </c>
      <c r="DX14" s="56"/>
      <c r="DY14" s="56">
        <v>4.8000000417232513E-2</v>
      </c>
      <c r="DZ14" s="56"/>
      <c r="EA14" s="56"/>
      <c r="EB14" s="204"/>
      <c r="EC14" s="202"/>
      <c r="ED14" s="203"/>
      <c r="EE14" s="56">
        <v>3.4000001847743988E-2</v>
      </c>
      <c r="EF14" s="56"/>
      <c r="EG14" s="56">
        <v>5.299999937415123E-2</v>
      </c>
      <c r="EH14" s="56"/>
      <c r="EI14" s="56"/>
      <c r="EJ14" s="204"/>
      <c r="EK14" s="202"/>
      <c r="EL14" s="203"/>
      <c r="EM14" s="56">
        <v>2.8999999165534973E-2</v>
      </c>
      <c r="EN14" s="56"/>
      <c r="EO14" s="56">
        <v>4.8000000417232513E-2</v>
      </c>
      <c r="EP14" s="56"/>
      <c r="EQ14" s="56"/>
      <c r="ER14" s="204"/>
      <c r="ES14" s="202"/>
      <c r="ET14" s="203"/>
      <c r="EU14" s="56">
        <v>2.4000000208616257E-2</v>
      </c>
      <c r="EV14" s="56"/>
      <c r="EW14" s="56">
        <v>4.8000000417232513E-2</v>
      </c>
      <c r="EX14" s="56"/>
      <c r="EY14" s="56"/>
      <c r="EZ14" s="204"/>
      <c r="FA14" s="202"/>
      <c r="FB14" s="203"/>
      <c r="FC14" s="56">
        <v>2.4000000208616257E-2</v>
      </c>
      <c r="FD14" s="56"/>
      <c r="FE14" s="56">
        <v>5.299999937415123E-2</v>
      </c>
      <c r="FF14" s="56"/>
      <c r="FG14" s="56"/>
      <c r="FH14" s="204"/>
      <c r="FI14" s="202"/>
      <c r="FJ14" s="203"/>
      <c r="FK14" s="56">
        <v>1.8999999389052391E-2</v>
      </c>
      <c r="FL14" s="56"/>
      <c r="FM14" s="56">
        <v>5.299999937415123E-2</v>
      </c>
      <c r="FN14" s="56"/>
      <c r="FO14" s="56"/>
      <c r="FP14" s="204"/>
      <c r="FQ14" s="202"/>
      <c r="FR14" s="203"/>
      <c r="FS14" s="56">
        <v>1.8999999389052391E-2</v>
      </c>
      <c r="FT14" s="56"/>
      <c r="FU14" s="56">
        <v>5.299999937415123E-2</v>
      </c>
      <c r="FV14" s="56"/>
      <c r="FW14" s="56"/>
      <c r="FX14" s="204"/>
      <c r="FY14" s="202"/>
      <c r="FZ14" s="203"/>
      <c r="GA14" s="56">
        <v>1.4000000432133675E-2</v>
      </c>
      <c r="GB14" s="56"/>
      <c r="GC14" s="56">
        <v>4.8000000417232513E-2</v>
      </c>
      <c r="GD14" s="56"/>
      <c r="GE14" s="56"/>
      <c r="GF14" s="204"/>
      <c r="GG14" s="202"/>
      <c r="GH14" s="203"/>
      <c r="GI14" s="56">
        <v>2.4000000208616257E-2</v>
      </c>
      <c r="GJ14" s="56"/>
      <c r="GK14" s="56">
        <v>5.299999937415123E-2</v>
      </c>
      <c r="GL14" s="56"/>
      <c r="GM14" s="56"/>
      <c r="GN14" s="204"/>
      <c r="GO14" s="202"/>
      <c r="GP14" s="203"/>
      <c r="GQ14" s="56">
        <v>2.8999999165534973E-2</v>
      </c>
      <c r="GR14" s="56"/>
      <c r="GS14" s="56">
        <v>5.299999937415123E-2</v>
      </c>
      <c r="GT14" s="56"/>
      <c r="GU14" s="56"/>
      <c r="GV14" s="204"/>
    </row>
    <row r="15" spans="1:204" ht="13.5" thickBot="1" x14ac:dyDescent="0.25">
      <c r="A15" s="239" t="s">
        <v>190</v>
      </c>
      <c r="B15" s="240"/>
      <c r="C15" s="240"/>
      <c r="D15" s="241"/>
      <c r="E15" s="242" t="s">
        <v>115</v>
      </c>
      <c r="F15" s="241"/>
      <c r="G15" s="240"/>
      <c r="H15" s="240"/>
      <c r="I15" s="240"/>
      <c r="J15" s="240"/>
      <c r="K15" s="240"/>
      <c r="L15" s="243"/>
      <c r="M15" s="237"/>
      <c r="N15" s="238"/>
      <c r="O15" s="235">
        <v>4.8000000417232513E-2</v>
      </c>
      <c r="P15" s="235"/>
      <c r="Q15" s="235">
        <v>3.4000001847743988E-2</v>
      </c>
      <c r="R15" s="235"/>
      <c r="S15" s="235"/>
      <c r="T15" s="236"/>
      <c r="U15" s="237"/>
      <c r="V15" s="238"/>
      <c r="W15" s="235">
        <v>4.8000000417232513E-2</v>
      </c>
      <c r="X15" s="235"/>
      <c r="Y15" s="235">
        <v>3.4000001847743988E-2</v>
      </c>
      <c r="Z15" s="235"/>
      <c r="AA15" s="235"/>
      <c r="AB15" s="236"/>
      <c r="AC15" s="237"/>
      <c r="AD15" s="238"/>
      <c r="AE15" s="235">
        <v>5.299999937415123E-2</v>
      </c>
      <c r="AF15" s="235"/>
      <c r="AG15" s="235">
        <v>3.7999998778104782E-2</v>
      </c>
      <c r="AH15" s="235"/>
      <c r="AI15" s="235"/>
      <c r="AJ15" s="236"/>
      <c r="AK15" s="237"/>
      <c r="AL15" s="238"/>
      <c r="AM15" s="235">
        <v>4.3000001460313797E-2</v>
      </c>
      <c r="AN15" s="235"/>
      <c r="AO15" s="235">
        <v>2.8999999165534973E-2</v>
      </c>
      <c r="AP15" s="235"/>
      <c r="AQ15" s="235"/>
      <c r="AR15" s="236"/>
      <c r="AS15" s="237"/>
      <c r="AT15" s="238"/>
      <c r="AU15" s="235">
        <v>4.8000000417232513E-2</v>
      </c>
      <c r="AV15" s="235"/>
      <c r="AW15" s="235">
        <v>4.3000001460313797E-2</v>
      </c>
      <c r="AX15" s="235"/>
      <c r="AY15" s="235"/>
      <c r="AZ15" s="236"/>
      <c r="BA15" s="237"/>
      <c r="BB15" s="238"/>
      <c r="BC15" s="235">
        <v>4.8000000417232513E-2</v>
      </c>
      <c r="BD15" s="235"/>
      <c r="BE15" s="235">
        <v>3.7999998778104782E-2</v>
      </c>
      <c r="BF15" s="235"/>
      <c r="BG15" s="235"/>
      <c r="BH15" s="236"/>
      <c r="BI15" s="237"/>
      <c r="BJ15" s="238"/>
      <c r="BK15" s="235">
        <v>5.299999937415123E-2</v>
      </c>
      <c r="BL15" s="235"/>
      <c r="BM15" s="235">
        <v>4.3000001460313797E-2</v>
      </c>
      <c r="BN15" s="235"/>
      <c r="BO15" s="235"/>
      <c r="BP15" s="236"/>
      <c r="BQ15" s="237"/>
      <c r="BR15" s="238"/>
      <c r="BS15" s="235">
        <v>7.1999996900558472E-2</v>
      </c>
      <c r="BT15" s="235"/>
      <c r="BU15" s="235">
        <v>4.3000001460313797E-2</v>
      </c>
      <c r="BV15" s="235"/>
      <c r="BW15" s="235"/>
      <c r="BX15" s="236"/>
      <c r="BY15" s="237"/>
      <c r="BZ15" s="238"/>
      <c r="CA15" s="235">
        <v>0</v>
      </c>
      <c r="CB15" s="235"/>
      <c r="CC15" s="235">
        <v>0</v>
      </c>
      <c r="CD15" s="235"/>
      <c r="CE15" s="235"/>
      <c r="CF15" s="236"/>
      <c r="CG15" s="237"/>
      <c r="CH15" s="238"/>
      <c r="CI15" s="235">
        <v>0</v>
      </c>
      <c r="CJ15" s="235"/>
      <c r="CK15" s="235">
        <v>0</v>
      </c>
      <c r="CL15" s="235"/>
      <c r="CM15" s="235"/>
      <c r="CN15" s="236"/>
      <c r="CO15" s="237"/>
      <c r="CP15" s="238"/>
      <c r="CQ15" s="235">
        <v>0</v>
      </c>
      <c r="CR15" s="235"/>
      <c r="CS15" s="235">
        <v>0</v>
      </c>
      <c r="CT15" s="235"/>
      <c r="CU15" s="235"/>
      <c r="CV15" s="236"/>
      <c r="CW15" s="237"/>
      <c r="CX15" s="238"/>
      <c r="CY15" s="235">
        <v>0</v>
      </c>
      <c r="CZ15" s="235"/>
      <c r="DA15" s="235">
        <v>0</v>
      </c>
      <c r="DB15" s="235"/>
      <c r="DC15" s="235"/>
      <c r="DD15" s="236"/>
      <c r="DE15" s="237"/>
      <c r="DF15" s="238"/>
      <c r="DG15" s="235">
        <v>0</v>
      </c>
      <c r="DH15" s="235"/>
      <c r="DI15" s="235">
        <v>0</v>
      </c>
      <c r="DJ15" s="235"/>
      <c r="DK15" s="235"/>
      <c r="DL15" s="236"/>
      <c r="DM15" s="237"/>
      <c r="DN15" s="238"/>
      <c r="DO15" s="235">
        <v>0.19200000166893005</v>
      </c>
      <c r="DP15" s="235"/>
      <c r="DQ15" s="235">
        <v>9.9999997764825821E-3</v>
      </c>
      <c r="DR15" s="235"/>
      <c r="DS15" s="235"/>
      <c r="DT15" s="236"/>
      <c r="DU15" s="237"/>
      <c r="DV15" s="238"/>
      <c r="DW15" s="235">
        <v>6.7000001668930054E-2</v>
      </c>
      <c r="DX15" s="235"/>
      <c r="DY15" s="235">
        <v>5.299999937415123E-2</v>
      </c>
      <c r="DZ15" s="235"/>
      <c r="EA15" s="235"/>
      <c r="EB15" s="236"/>
      <c r="EC15" s="237"/>
      <c r="ED15" s="238"/>
      <c r="EE15" s="235">
        <v>6.1999998986721039E-2</v>
      </c>
      <c r="EF15" s="235"/>
      <c r="EG15" s="235">
        <v>4.3000001460313797E-2</v>
      </c>
      <c r="EH15" s="235"/>
      <c r="EI15" s="235"/>
      <c r="EJ15" s="236"/>
      <c r="EK15" s="237"/>
      <c r="EL15" s="238"/>
      <c r="EM15" s="235">
        <v>6.7000001668930054E-2</v>
      </c>
      <c r="EN15" s="235"/>
      <c r="EO15" s="235">
        <v>5.299999937415123E-2</v>
      </c>
      <c r="EP15" s="235"/>
      <c r="EQ15" s="235"/>
      <c r="ER15" s="236"/>
      <c r="ES15" s="237"/>
      <c r="ET15" s="238"/>
      <c r="EU15" s="235">
        <v>5.7999998331069946E-2</v>
      </c>
      <c r="EV15" s="235"/>
      <c r="EW15" s="235">
        <v>5.299999937415123E-2</v>
      </c>
      <c r="EX15" s="235"/>
      <c r="EY15" s="235"/>
      <c r="EZ15" s="236"/>
      <c r="FA15" s="237"/>
      <c r="FB15" s="238"/>
      <c r="FC15" s="235">
        <v>5.7999998331069946E-2</v>
      </c>
      <c r="FD15" s="235"/>
      <c r="FE15" s="235">
        <v>5.299999937415123E-2</v>
      </c>
      <c r="FF15" s="235"/>
      <c r="FG15" s="235"/>
      <c r="FH15" s="236"/>
      <c r="FI15" s="237"/>
      <c r="FJ15" s="238"/>
      <c r="FK15" s="235">
        <v>4.3000001460313797E-2</v>
      </c>
      <c r="FL15" s="235"/>
      <c r="FM15" s="235">
        <v>4.3000001460313797E-2</v>
      </c>
      <c r="FN15" s="235"/>
      <c r="FO15" s="235"/>
      <c r="FP15" s="236"/>
      <c r="FQ15" s="237"/>
      <c r="FR15" s="238"/>
      <c r="FS15" s="235">
        <v>4.8000000417232513E-2</v>
      </c>
      <c r="FT15" s="235"/>
      <c r="FU15" s="235">
        <v>4.3000001460313797E-2</v>
      </c>
      <c r="FV15" s="235"/>
      <c r="FW15" s="235"/>
      <c r="FX15" s="236"/>
      <c r="FY15" s="237"/>
      <c r="FZ15" s="238"/>
      <c r="GA15" s="235">
        <v>4.3000001460313797E-2</v>
      </c>
      <c r="GB15" s="235"/>
      <c r="GC15" s="235">
        <v>3.7999998778104782E-2</v>
      </c>
      <c r="GD15" s="235"/>
      <c r="GE15" s="235"/>
      <c r="GF15" s="236"/>
      <c r="GG15" s="237"/>
      <c r="GH15" s="238"/>
      <c r="GI15" s="235">
        <v>5.299999937415123E-2</v>
      </c>
      <c r="GJ15" s="235"/>
      <c r="GK15" s="235">
        <v>3.7999998778104782E-2</v>
      </c>
      <c r="GL15" s="235"/>
      <c r="GM15" s="235"/>
      <c r="GN15" s="236"/>
      <c r="GO15" s="237"/>
      <c r="GP15" s="238"/>
      <c r="GQ15" s="235">
        <v>5.299999937415123E-2</v>
      </c>
      <c r="GR15" s="235"/>
      <c r="GS15" s="235">
        <v>3.7999998778104782E-2</v>
      </c>
      <c r="GT15" s="235"/>
      <c r="GU15" s="235"/>
      <c r="GV15" s="236"/>
    </row>
    <row r="16" spans="1:204" ht="13.5" thickBot="1" x14ac:dyDescent="0.25">
      <c r="A16" s="248" t="s">
        <v>20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244">
        <f>SUM(M12:N15)</f>
        <v>0</v>
      </c>
      <c r="N16" s="245"/>
      <c r="O16" s="246">
        <f>SUM(O12:P15)</f>
        <v>0.24999999348074198</v>
      </c>
      <c r="P16" s="246"/>
      <c r="Q16" s="246">
        <f>SUM(Q12:R15)</f>
        <v>0.34600000083446503</v>
      </c>
      <c r="R16" s="246"/>
      <c r="S16" s="246"/>
      <c r="T16" s="247"/>
      <c r="U16" s="244">
        <f>SUM(U12:V15)</f>
        <v>0</v>
      </c>
      <c r="V16" s="245"/>
      <c r="W16" s="246">
        <f>SUM(W12:X15)</f>
        <v>0.25499999243766069</v>
      </c>
      <c r="X16" s="246"/>
      <c r="Y16" s="246">
        <f>SUM(Y12:Z15)</f>
        <v>0.34700000286102295</v>
      </c>
      <c r="Z16" s="246"/>
      <c r="AA16" s="246"/>
      <c r="AB16" s="247"/>
      <c r="AC16" s="244">
        <f>SUM(AC12:AD15)</f>
        <v>0</v>
      </c>
      <c r="AD16" s="245"/>
      <c r="AE16" s="246">
        <f>SUM(AE12:AF15)</f>
        <v>0.25000000093132257</v>
      </c>
      <c r="AF16" s="246"/>
      <c r="AG16" s="246">
        <f>SUM(AG12:AH15)</f>
        <v>0.35500000044703484</v>
      </c>
      <c r="AH16" s="246"/>
      <c r="AI16" s="246"/>
      <c r="AJ16" s="247"/>
      <c r="AK16" s="244">
        <f>SUM(AK12:AL15)</f>
        <v>0</v>
      </c>
      <c r="AL16" s="245"/>
      <c r="AM16" s="246">
        <f>SUM(AM12:AN15)</f>
        <v>0.23000000324100256</v>
      </c>
      <c r="AN16" s="246"/>
      <c r="AO16" s="246">
        <f>SUM(AO12:AP15)</f>
        <v>0.35900000110268593</v>
      </c>
      <c r="AP16" s="246"/>
      <c r="AQ16" s="246"/>
      <c r="AR16" s="247"/>
      <c r="AS16" s="244">
        <f>SUM(AS12:AT15)</f>
        <v>0</v>
      </c>
      <c r="AT16" s="245"/>
      <c r="AU16" s="246">
        <f>SUM(AU12:AV15)</f>
        <v>7.6999999582767487E-2</v>
      </c>
      <c r="AV16" s="246"/>
      <c r="AW16" s="246">
        <f>SUM(AW12:AX15)</f>
        <v>0.3880000039935112</v>
      </c>
      <c r="AX16" s="246"/>
      <c r="AY16" s="246"/>
      <c r="AZ16" s="247"/>
      <c r="BA16" s="244">
        <f>SUM(BA12:BB15)</f>
        <v>0</v>
      </c>
      <c r="BB16" s="245"/>
      <c r="BC16" s="246">
        <f>SUM(BC12:BD15)</f>
        <v>0.24589999299496412</v>
      </c>
      <c r="BD16" s="246"/>
      <c r="BE16" s="246">
        <f>SUM(BE12:BF15)</f>
        <v>0.36800000071525574</v>
      </c>
      <c r="BF16" s="246"/>
      <c r="BG16" s="246"/>
      <c r="BH16" s="247"/>
      <c r="BI16" s="244">
        <f>SUM(BI12:BJ15)</f>
        <v>0</v>
      </c>
      <c r="BJ16" s="245"/>
      <c r="BK16" s="246">
        <f>SUM(BK12:BL15)</f>
        <v>0.24500000104308128</v>
      </c>
      <c r="BL16" s="246"/>
      <c r="BM16" s="246">
        <f>SUM(BM12:BN15)</f>
        <v>0.3880000039935112</v>
      </c>
      <c r="BN16" s="246"/>
      <c r="BO16" s="246"/>
      <c r="BP16" s="247"/>
      <c r="BQ16" s="244">
        <f>SUM(BQ12:BR15)</f>
        <v>0</v>
      </c>
      <c r="BR16" s="245"/>
      <c r="BS16" s="246">
        <f>SUM(BS12:BT15)</f>
        <v>0.29799999110400677</v>
      </c>
      <c r="BT16" s="246"/>
      <c r="BU16" s="246">
        <f>SUM(BU12:BV15)</f>
        <v>0.38300000876188278</v>
      </c>
      <c r="BV16" s="246"/>
      <c r="BW16" s="246"/>
      <c r="BX16" s="247"/>
      <c r="BY16" s="244">
        <f>SUM(BY12:BZ15)</f>
        <v>0</v>
      </c>
      <c r="BZ16" s="245"/>
      <c r="CA16" s="246">
        <f>SUM(CA12:CB15)</f>
        <v>0.28800000436604023</v>
      </c>
      <c r="CB16" s="246"/>
      <c r="CC16" s="246">
        <f>SUM(CC12:CD15)</f>
        <v>0.34999999776482582</v>
      </c>
      <c r="CD16" s="246"/>
      <c r="CE16" s="246"/>
      <c r="CF16" s="247"/>
      <c r="CG16" s="244">
        <f>SUM(CG12:CH15)</f>
        <v>0</v>
      </c>
      <c r="CH16" s="245"/>
      <c r="CI16" s="246">
        <f>SUM(CI12:CJ15)</f>
        <v>0.29299999214708805</v>
      </c>
      <c r="CJ16" s="246"/>
      <c r="CK16" s="246">
        <f>SUM(CK12:CL15)</f>
        <v>0.35500000044703484</v>
      </c>
      <c r="CL16" s="246"/>
      <c r="CM16" s="246"/>
      <c r="CN16" s="247"/>
      <c r="CO16" s="244">
        <f>SUM(CO12:CP15)</f>
        <v>0</v>
      </c>
      <c r="CP16" s="245"/>
      <c r="CQ16" s="246">
        <f>SUM(CQ12:CR15)</f>
        <v>0.28899999149143696</v>
      </c>
      <c r="CR16" s="246"/>
      <c r="CS16" s="246">
        <f>SUM(CS12:CT15)</f>
        <v>0.3450000025331974</v>
      </c>
      <c r="CT16" s="246"/>
      <c r="CU16" s="246"/>
      <c r="CV16" s="247"/>
      <c r="CW16" s="244">
        <f>SUM(CW12:CX15)</f>
        <v>0</v>
      </c>
      <c r="CX16" s="245"/>
      <c r="CY16" s="246">
        <f>SUM(CY12:CZ15)</f>
        <v>0.26900000590831041</v>
      </c>
      <c r="CZ16" s="246"/>
      <c r="DA16" s="246">
        <f>SUM(DA12:DB15)</f>
        <v>0.3359999991953373</v>
      </c>
      <c r="DB16" s="246"/>
      <c r="DC16" s="246"/>
      <c r="DD16" s="247"/>
      <c r="DE16" s="244">
        <f>SUM(DE12:DF15)</f>
        <v>0</v>
      </c>
      <c r="DF16" s="245"/>
      <c r="DG16" s="246">
        <f>SUM(DG12:DH15)</f>
        <v>0.2740000057965517</v>
      </c>
      <c r="DH16" s="246"/>
      <c r="DI16" s="246">
        <f>SUM(DI12:DJ15)</f>
        <v>0.33499999716877937</v>
      </c>
      <c r="DJ16" s="246"/>
      <c r="DK16" s="246"/>
      <c r="DL16" s="247"/>
      <c r="DM16" s="244">
        <f>SUM(DM12:DN15)</f>
        <v>0</v>
      </c>
      <c r="DN16" s="245"/>
      <c r="DO16" s="246">
        <f>SUM(DO12:DP15)</f>
        <v>0.39400000590831041</v>
      </c>
      <c r="DP16" s="246"/>
      <c r="DQ16" s="246">
        <f>SUM(DQ12:DR15)</f>
        <v>0.44700000993907452</v>
      </c>
      <c r="DR16" s="246"/>
      <c r="DS16" s="246"/>
      <c r="DT16" s="247"/>
      <c r="DU16" s="244">
        <f>SUM(DU12:DV15)</f>
        <v>0</v>
      </c>
      <c r="DV16" s="245"/>
      <c r="DW16" s="246">
        <f>SUM(DW12:DX15)</f>
        <v>0.2740000057965517</v>
      </c>
      <c r="DX16" s="246"/>
      <c r="DY16" s="246">
        <f>SUM(DY12:DZ15)</f>
        <v>0.36500000208616257</v>
      </c>
      <c r="DZ16" s="246"/>
      <c r="EA16" s="246"/>
      <c r="EB16" s="247"/>
      <c r="EC16" s="244">
        <f>SUM(EC12:ED15)</f>
        <v>0</v>
      </c>
      <c r="ED16" s="245"/>
      <c r="EE16" s="246">
        <f>SUM(EE12:EF15)</f>
        <v>0.27399999368935823</v>
      </c>
      <c r="EF16" s="246"/>
      <c r="EG16" s="246">
        <f>SUM(EG12:EH15)</f>
        <v>0.34499999508261681</v>
      </c>
      <c r="EH16" s="246"/>
      <c r="EI16" s="246"/>
      <c r="EJ16" s="247"/>
      <c r="EK16" s="244">
        <f>SUM(EK12:EL15)</f>
        <v>0</v>
      </c>
      <c r="EL16" s="245"/>
      <c r="EM16" s="246">
        <f>SUM(EM12:EN15)</f>
        <v>0.27399999368935823</v>
      </c>
      <c r="EN16" s="246"/>
      <c r="EO16" s="246">
        <f>SUM(EO12:EP15)</f>
        <v>0.34999999403953552</v>
      </c>
      <c r="EP16" s="246"/>
      <c r="EQ16" s="246"/>
      <c r="ER16" s="247"/>
      <c r="ES16" s="244">
        <f>SUM(ES12:ET15)</f>
        <v>0</v>
      </c>
      <c r="ET16" s="245"/>
      <c r="EU16" s="246">
        <f>SUM(EU12:EV15)</f>
        <v>0.25000000093132257</v>
      </c>
      <c r="EV16" s="246"/>
      <c r="EW16" s="246">
        <f>SUM(EW12:EX15)</f>
        <v>0.34999999403953552</v>
      </c>
      <c r="EX16" s="246"/>
      <c r="EY16" s="246"/>
      <c r="EZ16" s="247"/>
      <c r="FA16" s="244">
        <f>SUM(FA12:FB15)</f>
        <v>0</v>
      </c>
      <c r="FB16" s="245"/>
      <c r="FC16" s="246">
        <f>SUM(FC12:FD15)</f>
        <v>0.25500000081956387</v>
      </c>
      <c r="FD16" s="246"/>
      <c r="FE16" s="246">
        <f>SUM(FE12:FF15)</f>
        <v>0.35499999299645424</v>
      </c>
      <c r="FF16" s="246"/>
      <c r="FG16" s="246"/>
      <c r="FH16" s="247"/>
      <c r="FI16" s="244">
        <f>SUM(FI12:FJ15)</f>
        <v>0</v>
      </c>
      <c r="FJ16" s="245"/>
      <c r="FK16" s="246">
        <f>SUM(FK12:FL15)</f>
        <v>0.24499999359250069</v>
      </c>
      <c r="FL16" s="246"/>
      <c r="FM16" s="246">
        <f>SUM(FM12:FN15)</f>
        <v>0.34999999776482582</v>
      </c>
      <c r="FN16" s="246"/>
      <c r="FO16" s="246"/>
      <c r="FP16" s="247"/>
      <c r="FQ16" s="244">
        <f>SUM(FQ12:FR15)</f>
        <v>0</v>
      </c>
      <c r="FR16" s="245"/>
      <c r="FS16" s="246">
        <f>SUM(FS12:FT15)</f>
        <v>0.2499999925494194</v>
      </c>
      <c r="FT16" s="246"/>
      <c r="FU16" s="246">
        <f>SUM(FU12:FV15)</f>
        <v>0.34999999776482582</v>
      </c>
      <c r="FV16" s="246"/>
      <c r="FW16" s="246"/>
      <c r="FX16" s="247"/>
      <c r="FY16" s="244">
        <f>SUM(FY12:FZ15)</f>
        <v>0</v>
      </c>
      <c r="FZ16" s="245"/>
      <c r="GA16" s="246">
        <f>SUM(GA12:GB15)</f>
        <v>0.23499999474734068</v>
      </c>
      <c r="GB16" s="246"/>
      <c r="GC16" s="246">
        <f>SUM(GC12:GD15)</f>
        <v>0.33999999612569809</v>
      </c>
      <c r="GD16" s="246"/>
      <c r="GE16" s="246"/>
      <c r="GF16" s="247"/>
      <c r="GG16" s="244">
        <f>SUM(GG12:GH15)</f>
        <v>0</v>
      </c>
      <c r="GH16" s="245"/>
      <c r="GI16" s="246">
        <f>SUM(GI12:GJ15)</f>
        <v>0.25000000186264515</v>
      </c>
      <c r="GJ16" s="246"/>
      <c r="GK16" s="246">
        <f>SUM(GK12:GL15)</f>
        <v>0.34999999776482582</v>
      </c>
      <c r="GL16" s="246"/>
      <c r="GM16" s="246"/>
      <c r="GN16" s="247"/>
      <c r="GO16" s="244">
        <f>SUM(GO12:GP15)</f>
        <v>0</v>
      </c>
      <c r="GP16" s="245"/>
      <c r="GQ16" s="246">
        <f>SUM(GQ12:GR15)</f>
        <v>0.25999999139457941</v>
      </c>
      <c r="GR16" s="246"/>
      <c r="GS16" s="246">
        <f>SUM(GS12:GT15)</f>
        <v>0.34999999776482582</v>
      </c>
      <c r="GT16" s="246"/>
      <c r="GU16" s="246"/>
      <c r="GV16" s="247"/>
    </row>
    <row r="17" spans="1:204" ht="30" customHeight="1" thickBot="1" x14ac:dyDescent="0.25">
      <c r="A17" s="155" t="s">
        <v>29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</row>
    <row r="18" spans="1:204" ht="15.75" customHeight="1" thickBot="1" x14ac:dyDescent="0.25">
      <c r="A18" s="156" t="s">
        <v>7</v>
      </c>
      <c r="B18" s="157"/>
      <c r="C18" s="157" t="s">
        <v>3</v>
      </c>
      <c r="D18" s="157"/>
      <c r="E18" s="157" t="s">
        <v>30</v>
      </c>
      <c r="F18" s="157"/>
      <c r="G18" s="157"/>
      <c r="H18" s="157"/>
      <c r="I18" s="157"/>
      <c r="J18" s="157"/>
      <c r="K18" s="157"/>
      <c r="L18" s="158"/>
      <c r="M18" s="43" t="s">
        <v>31</v>
      </c>
      <c r="N18" s="159"/>
      <c r="O18" s="159"/>
      <c r="P18" s="159"/>
      <c r="Q18" s="159"/>
      <c r="R18" s="159"/>
      <c r="S18" s="159"/>
      <c r="T18" s="42"/>
      <c r="U18" s="43" t="s">
        <v>31</v>
      </c>
      <c r="V18" s="159"/>
      <c r="W18" s="159"/>
      <c r="X18" s="159"/>
      <c r="Y18" s="159"/>
      <c r="Z18" s="159"/>
      <c r="AA18" s="159"/>
      <c r="AB18" s="42"/>
      <c r="AC18" s="43" t="s">
        <v>31</v>
      </c>
      <c r="AD18" s="159"/>
      <c r="AE18" s="159"/>
      <c r="AF18" s="159"/>
      <c r="AG18" s="159"/>
      <c r="AH18" s="159"/>
      <c r="AI18" s="159"/>
      <c r="AJ18" s="42"/>
      <c r="AK18" s="43" t="s">
        <v>31</v>
      </c>
      <c r="AL18" s="159"/>
      <c r="AM18" s="159"/>
      <c r="AN18" s="159"/>
      <c r="AO18" s="159"/>
      <c r="AP18" s="159"/>
      <c r="AQ18" s="159"/>
      <c r="AR18" s="42"/>
      <c r="AS18" s="43" t="s">
        <v>31</v>
      </c>
      <c r="AT18" s="159"/>
      <c r="AU18" s="159"/>
      <c r="AV18" s="159"/>
      <c r="AW18" s="159"/>
      <c r="AX18" s="159"/>
      <c r="AY18" s="159"/>
      <c r="AZ18" s="42"/>
      <c r="BA18" s="43" t="s">
        <v>31</v>
      </c>
      <c r="BB18" s="159"/>
      <c r="BC18" s="159"/>
      <c r="BD18" s="159"/>
      <c r="BE18" s="159"/>
      <c r="BF18" s="159"/>
      <c r="BG18" s="159"/>
      <c r="BH18" s="42"/>
      <c r="BI18" s="43" t="s">
        <v>31</v>
      </c>
      <c r="BJ18" s="159"/>
      <c r="BK18" s="159"/>
      <c r="BL18" s="159"/>
      <c r="BM18" s="159"/>
      <c r="BN18" s="159"/>
      <c r="BO18" s="159"/>
      <c r="BP18" s="42"/>
      <c r="BQ18" s="43" t="s">
        <v>31</v>
      </c>
      <c r="BR18" s="159"/>
      <c r="BS18" s="159"/>
      <c r="BT18" s="159"/>
      <c r="BU18" s="159"/>
      <c r="BV18" s="159"/>
      <c r="BW18" s="159"/>
      <c r="BX18" s="42"/>
      <c r="BY18" s="43" t="s">
        <v>31</v>
      </c>
      <c r="BZ18" s="159"/>
      <c r="CA18" s="159"/>
      <c r="CB18" s="159"/>
      <c r="CC18" s="159"/>
      <c r="CD18" s="159"/>
      <c r="CE18" s="159"/>
      <c r="CF18" s="42"/>
      <c r="CG18" s="43" t="s">
        <v>31</v>
      </c>
      <c r="CH18" s="159"/>
      <c r="CI18" s="159"/>
      <c r="CJ18" s="159"/>
      <c r="CK18" s="159"/>
      <c r="CL18" s="159"/>
      <c r="CM18" s="159"/>
      <c r="CN18" s="42"/>
      <c r="CO18" s="43" t="s">
        <v>31</v>
      </c>
      <c r="CP18" s="159"/>
      <c r="CQ18" s="159"/>
      <c r="CR18" s="159"/>
      <c r="CS18" s="159"/>
      <c r="CT18" s="159"/>
      <c r="CU18" s="159"/>
      <c r="CV18" s="42"/>
      <c r="CW18" s="43" t="s">
        <v>31</v>
      </c>
      <c r="CX18" s="159"/>
      <c r="CY18" s="159"/>
      <c r="CZ18" s="159"/>
      <c r="DA18" s="159"/>
      <c r="DB18" s="159"/>
      <c r="DC18" s="159"/>
      <c r="DD18" s="42"/>
      <c r="DE18" s="43" t="s">
        <v>31</v>
      </c>
      <c r="DF18" s="159"/>
      <c r="DG18" s="159"/>
      <c r="DH18" s="159"/>
      <c r="DI18" s="159"/>
      <c r="DJ18" s="159"/>
      <c r="DK18" s="159"/>
      <c r="DL18" s="42"/>
      <c r="DM18" s="43" t="s">
        <v>31</v>
      </c>
      <c r="DN18" s="159"/>
      <c r="DO18" s="159"/>
      <c r="DP18" s="159"/>
      <c r="DQ18" s="159"/>
      <c r="DR18" s="159"/>
      <c r="DS18" s="159"/>
      <c r="DT18" s="42"/>
      <c r="DU18" s="43" t="s">
        <v>31</v>
      </c>
      <c r="DV18" s="159"/>
      <c r="DW18" s="159"/>
      <c r="DX18" s="159"/>
      <c r="DY18" s="159"/>
      <c r="DZ18" s="159"/>
      <c r="EA18" s="159"/>
      <c r="EB18" s="42"/>
      <c r="EC18" s="43" t="s">
        <v>31</v>
      </c>
      <c r="ED18" s="159"/>
      <c r="EE18" s="159"/>
      <c r="EF18" s="159"/>
      <c r="EG18" s="159"/>
      <c r="EH18" s="159"/>
      <c r="EI18" s="159"/>
      <c r="EJ18" s="42"/>
      <c r="EK18" s="43" t="s">
        <v>31</v>
      </c>
      <c r="EL18" s="159"/>
      <c r="EM18" s="159"/>
      <c r="EN18" s="159"/>
      <c r="EO18" s="159"/>
      <c r="EP18" s="159"/>
      <c r="EQ18" s="159"/>
      <c r="ER18" s="42"/>
      <c r="ES18" s="43" t="s">
        <v>31</v>
      </c>
      <c r="ET18" s="159"/>
      <c r="EU18" s="159"/>
      <c r="EV18" s="159"/>
      <c r="EW18" s="159"/>
      <c r="EX18" s="159"/>
      <c r="EY18" s="159"/>
      <c r="EZ18" s="42"/>
      <c r="FA18" s="43" t="s">
        <v>31</v>
      </c>
      <c r="FB18" s="159"/>
      <c r="FC18" s="159"/>
      <c r="FD18" s="159"/>
      <c r="FE18" s="159"/>
      <c r="FF18" s="159"/>
      <c r="FG18" s="159"/>
      <c r="FH18" s="42"/>
      <c r="FI18" s="43" t="s">
        <v>31</v>
      </c>
      <c r="FJ18" s="159"/>
      <c r="FK18" s="159"/>
      <c r="FL18" s="159"/>
      <c r="FM18" s="159"/>
      <c r="FN18" s="159"/>
      <c r="FO18" s="159"/>
      <c r="FP18" s="42"/>
      <c r="FQ18" s="43" t="s">
        <v>31</v>
      </c>
      <c r="FR18" s="159"/>
      <c r="FS18" s="159"/>
      <c r="FT18" s="159"/>
      <c r="FU18" s="159"/>
      <c r="FV18" s="159"/>
      <c r="FW18" s="159"/>
      <c r="FX18" s="42"/>
      <c r="FY18" s="43" t="s">
        <v>31</v>
      </c>
      <c r="FZ18" s="159"/>
      <c r="GA18" s="159"/>
      <c r="GB18" s="159"/>
      <c r="GC18" s="159"/>
      <c r="GD18" s="159"/>
      <c r="GE18" s="159"/>
      <c r="GF18" s="42"/>
      <c r="GG18" s="43" t="s">
        <v>31</v>
      </c>
      <c r="GH18" s="159"/>
      <c r="GI18" s="159"/>
      <c r="GJ18" s="159"/>
      <c r="GK18" s="159"/>
      <c r="GL18" s="159"/>
      <c r="GM18" s="159"/>
      <c r="GN18" s="42"/>
      <c r="GO18" s="43" t="s">
        <v>31</v>
      </c>
      <c r="GP18" s="159"/>
      <c r="GQ18" s="159"/>
      <c r="GR18" s="159"/>
      <c r="GS18" s="159"/>
      <c r="GT18" s="159"/>
      <c r="GU18" s="159"/>
      <c r="GV18" s="42"/>
    </row>
    <row r="19" spans="1:204" x14ac:dyDescent="0.2">
      <c r="A19" s="45">
        <v>6</v>
      </c>
      <c r="B19" s="46"/>
      <c r="C19" s="46" t="s">
        <v>16</v>
      </c>
      <c r="D19" s="46"/>
      <c r="E19" s="47" t="s">
        <v>58</v>
      </c>
      <c r="F19" s="47"/>
      <c r="G19" s="47"/>
      <c r="H19" s="47"/>
      <c r="I19" s="47"/>
      <c r="J19" s="47"/>
      <c r="K19" s="47"/>
      <c r="L19" s="91"/>
      <c r="M19" s="160"/>
      <c r="N19" s="161"/>
      <c r="O19" s="161"/>
      <c r="P19" s="161"/>
      <c r="Q19" s="161"/>
      <c r="R19" s="161"/>
      <c r="S19" s="161"/>
      <c r="T19" s="162"/>
      <c r="U19" s="160"/>
      <c r="V19" s="161"/>
      <c r="W19" s="161"/>
      <c r="X19" s="161"/>
      <c r="Y19" s="161"/>
      <c r="Z19" s="161"/>
      <c r="AA19" s="161"/>
      <c r="AB19" s="162"/>
      <c r="AC19" s="160"/>
      <c r="AD19" s="161"/>
      <c r="AE19" s="161"/>
      <c r="AF19" s="161"/>
      <c r="AG19" s="161"/>
      <c r="AH19" s="161"/>
      <c r="AI19" s="161"/>
      <c r="AJ19" s="162"/>
      <c r="AK19" s="160"/>
      <c r="AL19" s="161"/>
      <c r="AM19" s="161"/>
      <c r="AN19" s="161"/>
      <c r="AO19" s="161"/>
      <c r="AP19" s="161"/>
      <c r="AQ19" s="161"/>
      <c r="AR19" s="162"/>
      <c r="AS19" s="160"/>
      <c r="AT19" s="161"/>
      <c r="AU19" s="161"/>
      <c r="AV19" s="161"/>
      <c r="AW19" s="161"/>
      <c r="AX19" s="161"/>
      <c r="AY19" s="161"/>
      <c r="AZ19" s="162"/>
      <c r="BA19" s="160"/>
      <c r="BB19" s="161"/>
      <c r="BC19" s="161"/>
      <c r="BD19" s="161"/>
      <c r="BE19" s="161"/>
      <c r="BF19" s="161"/>
      <c r="BG19" s="161"/>
      <c r="BH19" s="162"/>
      <c r="BI19" s="160"/>
      <c r="BJ19" s="161"/>
      <c r="BK19" s="161"/>
      <c r="BL19" s="161"/>
      <c r="BM19" s="161"/>
      <c r="BN19" s="161"/>
      <c r="BO19" s="161"/>
      <c r="BP19" s="162"/>
      <c r="BQ19" s="160"/>
      <c r="BR19" s="161"/>
      <c r="BS19" s="161"/>
      <c r="BT19" s="161"/>
      <c r="BU19" s="161"/>
      <c r="BV19" s="161"/>
      <c r="BW19" s="161"/>
      <c r="BX19" s="162"/>
      <c r="BY19" s="160"/>
      <c r="BZ19" s="161"/>
      <c r="CA19" s="161"/>
      <c r="CB19" s="161"/>
      <c r="CC19" s="161"/>
      <c r="CD19" s="161"/>
      <c r="CE19" s="161"/>
      <c r="CF19" s="162"/>
      <c r="CG19" s="160"/>
      <c r="CH19" s="161"/>
      <c r="CI19" s="161"/>
      <c r="CJ19" s="161"/>
      <c r="CK19" s="161"/>
      <c r="CL19" s="161"/>
      <c r="CM19" s="161"/>
      <c r="CN19" s="162"/>
      <c r="CO19" s="160"/>
      <c r="CP19" s="161"/>
      <c r="CQ19" s="161"/>
      <c r="CR19" s="161"/>
      <c r="CS19" s="161"/>
      <c r="CT19" s="161"/>
      <c r="CU19" s="161"/>
      <c r="CV19" s="162"/>
      <c r="CW19" s="160"/>
      <c r="CX19" s="161"/>
      <c r="CY19" s="161"/>
      <c r="CZ19" s="161"/>
      <c r="DA19" s="161"/>
      <c r="DB19" s="161"/>
      <c r="DC19" s="161"/>
      <c r="DD19" s="162"/>
      <c r="DE19" s="160"/>
      <c r="DF19" s="161"/>
      <c r="DG19" s="161"/>
      <c r="DH19" s="161"/>
      <c r="DI19" s="161"/>
      <c r="DJ19" s="161"/>
      <c r="DK19" s="161"/>
      <c r="DL19" s="162"/>
      <c r="DM19" s="160"/>
      <c r="DN19" s="161"/>
      <c r="DO19" s="161"/>
      <c r="DP19" s="161"/>
      <c r="DQ19" s="161"/>
      <c r="DR19" s="161"/>
      <c r="DS19" s="161"/>
      <c r="DT19" s="162"/>
      <c r="DU19" s="160"/>
      <c r="DV19" s="161"/>
      <c r="DW19" s="161"/>
      <c r="DX19" s="161"/>
      <c r="DY19" s="161"/>
      <c r="DZ19" s="161"/>
      <c r="EA19" s="161"/>
      <c r="EB19" s="162"/>
      <c r="EC19" s="160"/>
      <c r="ED19" s="161"/>
      <c r="EE19" s="161"/>
      <c r="EF19" s="161"/>
      <c r="EG19" s="161"/>
      <c r="EH19" s="161"/>
      <c r="EI19" s="161"/>
      <c r="EJ19" s="162"/>
      <c r="EK19" s="160"/>
      <c r="EL19" s="161"/>
      <c r="EM19" s="161"/>
      <c r="EN19" s="161"/>
      <c r="EO19" s="161"/>
      <c r="EP19" s="161"/>
      <c r="EQ19" s="161"/>
      <c r="ER19" s="162"/>
      <c r="ES19" s="160"/>
      <c r="ET19" s="161"/>
      <c r="EU19" s="161"/>
      <c r="EV19" s="161"/>
      <c r="EW19" s="161"/>
      <c r="EX19" s="161"/>
      <c r="EY19" s="161"/>
      <c r="EZ19" s="162"/>
      <c r="FA19" s="160"/>
      <c r="FB19" s="161"/>
      <c r="FC19" s="161"/>
      <c r="FD19" s="161"/>
      <c r="FE19" s="161"/>
      <c r="FF19" s="161"/>
      <c r="FG19" s="161"/>
      <c r="FH19" s="162"/>
      <c r="FI19" s="160"/>
      <c r="FJ19" s="161"/>
      <c r="FK19" s="161"/>
      <c r="FL19" s="161"/>
      <c r="FM19" s="161"/>
      <c r="FN19" s="161"/>
      <c r="FO19" s="161"/>
      <c r="FP19" s="162"/>
      <c r="FQ19" s="160"/>
      <c r="FR19" s="161"/>
      <c r="FS19" s="161"/>
      <c r="FT19" s="161"/>
      <c r="FU19" s="161"/>
      <c r="FV19" s="161"/>
      <c r="FW19" s="161"/>
      <c r="FX19" s="162"/>
      <c r="FY19" s="160"/>
      <c r="FZ19" s="161"/>
      <c r="GA19" s="161"/>
      <c r="GB19" s="161"/>
      <c r="GC19" s="161"/>
      <c r="GD19" s="161"/>
      <c r="GE19" s="161"/>
      <c r="GF19" s="162"/>
      <c r="GG19" s="160"/>
      <c r="GH19" s="161"/>
      <c r="GI19" s="161"/>
      <c r="GJ19" s="161"/>
      <c r="GK19" s="161"/>
      <c r="GL19" s="161"/>
      <c r="GM19" s="161"/>
      <c r="GN19" s="162"/>
      <c r="GO19" s="160"/>
      <c r="GP19" s="161"/>
      <c r="GQ19" s="161"/>
      <c r="GR19" s="161"/>
      <c r="GS19" s="161"/>
      <c r="GT19" s="161"/>
      <c r="GU19" s="161"/>
      <c r="GV19" s="162"/>
    </row>
    <row r="20" spans="1:204" x14ac:dyDescent="0.2">
      <c r="A20" s="66">
        <v>6</v>
      </c>
      <c r="B20" s="67"/>
      <c r="C20" s="67" t="s">
        <v>58</v>
      </c>
      <c r="D20" s="67"/>
      <c r="E20" s="68" t="s">
        <v>16</v>
      </c>
      <c r="F20" s="68"/>
      <c r="G20" s="68"/>
      <c r="H20" s="68"/>
      <c r="I20" s="68"/>
      <c r="J20" s="68"/>
      <c r="K20" s="68"/>
      <c r="L20" s="98"/>
      <c r="M20" s="163"/>
      <c r="N20" s="164"/>
      <c r="O20" s="164"/>
      <c r="P20" s="164"/>
      <c r="Q20" s="164"/>
      <c r="R20" s="164"/>
      <c r="S20" s="164"/>
      <c r="T20" s="165"/>
      <c r="U20" s="163"/>
      <c r="V20" s="164"/>
      <c r="W20" s="164"/>
      <c r="X20" s="164"/>
      <c r="Y20" s="164"/>
      <c r="Z20" s="164"/>
      <c r="AA20" s="164"/>
      <c r="AB20" s="165"/>
      <c r="AC20" s="163"/>
      <c r="AD20" s="164"/>
      <c r="AE20" s="164"/>
      <c r="AF20" s="164"/>
      <c r="AG20" s="164"/>
      <c r="AH20" s="164"/>
      <c r="AI20" s="164"/>
      <c r="AJ20" s="165"/>
      <c r="AK20" s="163"/>
      <c r="AL20" s="164"/>
      <c r="AM20" s="164"/>
      <c r="AN20" s="164"/>
      <c r="AO20" s="164"/>
      <c r="AP20" s="164"/>
      <c r="AQ20" s="164"/>
      <c r="AR20" s="165"/>
      <c r="AS20" s="163"/>
      <c r="AT20" s="164"/>
      <c r="AU20" s="164"/>
      <c r="AV20" s="164"/>
      <c r="AW20" s="164"/>
      <c r="AX20" s="164"/>
      <c r="AY20" s="164"/>
      <c r="AZ20" s="165"/>
      <c r="BA20" s="163"/>
      <c r="BB20" s="164"/>
      <c r="BC20" s="164"/>
      <c r="BD20" s="164"/>
      <c r="BE20" s="164"/>
      <c r="BF20" s="164"/>
      <c r="BG20" s="164"/>
      <c r="BH20" s="165"/>
      <c r="BI20" s="163"/>
      <c r="BJ20" s="164"/>
      <c r="BK20" s="164"/>
      <c r="BL20" s="164"/>
      <c r="BM20" s="164"/>
      <c r="BN20" s="164"/>
      <c r="BO20" s="164"/>
      <c r="BP20" s="165"/>
      <c r="BQ20" s="163"/>
      <c r="BR20" s="164"/>
      <c r="BS20" s="164"/>
      <c r="BT20" s="164"/>
      <c r="BU20" s="164"/>
      <c r="BV20" s="164"/>
      <c r="BW20" s="164"/>
      <c r="BX20" s="165"/>
      <c r="BY20" s="163"/>
      <c r="BZ20" s="164"/>
      <c r="CA20" s="164"/>
      <c r="CB20" s="164"/>
      <c r="CC20" s="164"/>
      <c r="CD20" s="164"/>
      <c r="CE20" s="164"/>
      <c r="CF20" s="165"/>
      <c r="CG20" s="163"/>
      <c r="CH20" s="164"/>
      <c r="CI20" s="164"/>
      <c r="CJ20" s="164"/>
      <c r="CK20" s="164"/>
      <c r="CL20" s="164"/>
      <c r="CM20" s="164"/>
      <c r="CN20" s="165"/>
      <c r="CO20" s="163"/>
      <c r="CP20" s="164"/>
      <c r="CQ20" s="164"/>
      <c r="CR20" s="164"/>
      <c r="CS20" s="164"/>
      <c r="CT20" s="164"/>
      <c r="CU20" s="164"/>
      <c r="CV20" s="165"/>
      <c r="CW20" s="163"/>
      <c r="CX20" s="164"/>
      <c r="CY20" s="164"/>
      <c r="CZ20" s="164"/>
      <c r="DA20" s="164"/>
      <c r="DB20" s="164"/>
      <c r="DC20" s="164"/>
      <c r="DD20" s="165"/>
      <c r="DE20" s="163"/>
      <c r="DF20" s="164"/>
      <c r="DG20" s="164"/>
      <c r="DH20" s="164"/>
      <c r="DI20" s="164"/>
      <c r="DJ20" s="164"/>
      <c r="DK20" s="164"/>
      <c r="DL20" s="165"/>
      <c r="DM20" s="163"/>
      <c r="DN20" s="164"/>
      <c r="DO20" s="164"/>
      <c r="DP20" s="164"/>
      <c r="DQ20" s="164"/>
      <c r="DR20" s="164"/>
      <c r="DS20" s="164"/>
      <c r="DT20" s="165"/>
      <c r="DU20" s="163"/>
      <c r="DV20" s="164"/>
      <c r="DW20" s="164"/>
      <c r="DX20" s="164"/>
      <c r="DY20" s="164"/>
      <c r="DZ20" s="164"/>
      <c r="EA20" s="164"/>
      <c r="EB20" s="165"/>
      <c r="EC20" s="163"/>
      <c r="ED20" s="164"/>
      <c r="EE20" s="164"/>
      <c r="EF20" s="164"/>
      <c r="EG20" s="164"/>
      <c r="EH20" s="164"/>
      <c r="EI20" s="164"/>
      <c r="EJ20" s="165"/>
      <c r="EK20" s="163"/>
      <c r="EL20" s="164"/>
      <c r="EM20" s="164"/>
      <c r="EN20" s="164"/>
      <c r="EO20" s="164"/>
      <c r="EP20" s="164"/>
      <c r="EQ20" s="164"/>
      <c r="ER20" s="165"/>
      <c r="ES20" s="163"/>
      <c r="ET20" s="164"/>
      <c r="EU20" s="164"/>
      <c r="EV20" s="164"/>
      <c r="EW20" s="164"/>
      <c r="EX20" s="164"/>
      <c r="EY20" s="164"/>
      <c r="EZ20" s="165"/>
      <c r="FA20" s="163"/>
      <c r="FB20" s="164"/>
      <c r="FC20" s="164"/>
      <c r="FD20" s="164"/>
      <c r="FE20" s="164"/>
      <c r="FF20" s="164"/>
      <c r="FG20" s="164"/>
      <c r="FH20" s="165"/>
      <c r="FI20" s="163"/>
      <c r="FJ20" s="164"/>
      <c r="FK20" s="164"/>
      <c r="FL20" s="164"/>
      <c r="FM20" s="164"/>
      <c r="FN20" s="164"/>
      <c r="FO20" s="164"/>
      <c r="FP20" s="165"/>
      <c r="FQ20" s="163"/>
      <c r="FR20" s="164"/>
      <c r="FS20" s="164"/>
      <c r="FT20" s="164"/>
      <c r="FU20" s="164"/>
      <c r="FV20" s="164"/>
      <c r="FW20" s="164"/>
      <c r="FX20" s="165"/>
      <c r="FY20" s="163"/>
      <c r="FZ20" s="164"/>
      <c r="GA20" s="164"/>
      <c r="GB20" s="164"/>
      <c r="GC20" s="164"/>
      <c r="GD20" s="164"/>
      <c r="GE20" s="164"/>
      <c r="GF20" s="165"/>
      <c r="GG20" s="163"/>
      <c r="GH20" s="164"/>
      <c r="GI20" s="164"/>
      <c r="GJ20" s="164"/>
      <c r="GK20" s="164"/>
      <c r="GL20" s="164"/>
      <c r="GM20" s="164"/>
      <c r="GN20" s="165"/>
      <c r="GO20" s="163"/>
      <c r="GP20" s="164"/>
      <c r="GQ20" s="164"/>
      <c r="GR20" s="164"/>
      <c r="GS20" s="164"/>
      <c r="GT20" s="164"/>
      <c r="GU20" s="164"/>
      <c r="GV20" s="165"/>
    </row>
    <row r="21" spans="1:204" x14ac:dyDescent="0.2">
      <c r="A21" s="66">
        <v>6</v>
      </c>
      <c r="B21" s="67"/>
      <c r="C21" s="67" t="s">
        <v>60</v>
      </c>
      <c r="D21" s="67"/>
      <c r="E21" s="68" t="s">
        <v>191</v>
      </c>
      <c r="F21" s="68"/>
      <c r="G21" s="68"/>
      <c r="H21" s="68"/>
      <c r="I21" s="68"/>
      <c r="J21" s="68"/>
      <c r="K21" s="68"/>
      <c r="L21" s="98"/>
      <c r="M21" s="163"/>
      <c r="N21" s="164"/>
      <c r="O21" s="164"/>
      <c r="P21" s="164"/>
      <c r="Q21" s="164"/>
      <c r="R21" s="164"/>
      <c r="S21" s="164"/>
      <c r="T21" s="165"/>
      <c r="U21" s="163"/>
      <c r="V21" s="164"/>
      <c r="W21" s="164"/>
      <c r="X21" s="164"/>
      <c r="Y21" s="164"/>
      <c r="Z21" s="164"/>
      <c r="AA21" s="164"/>
      <c r="AB21" s="165"/>
      <c r="AC21" s="163"/>
      <c r="AD21" s="164"/>
      <c r="AE21" s="164"/>
      <c r="AF21" s="164"/>
      <c r="AG21" s="164"/>
      <c r="AH21" s="164"/>
      <c r="AI21" s="164"/>
      <c r="AJ21" s="165"/>
      <c r="AK21" s="163"/>
      <c r="AL21" s="164"/>
      <c r="AM21" s="164"/>
      <c r="AN21" s="164"/>
      <c r="AO21" s="164"/>
      <c r="AP21" s="164"/>
      <c r="AQ21" s="164"/>
      <c r="AR21" s="165"/>
      <c r="AS21" s="163"/>
      <c r="AT21" s="164"/>
      <c r="AU21" s="164"/>
      <c r="AV21" s="164"/>
      <c r="AW21" s="164"/>
      <c r="AX21" s="164"/>
      <c r="AY21" s="164"/>
      <c r="AZ21" s="165"/>
      <c r="BA21" s="163"/>
      <c r="BB21" s="164"/>
      <c r="BC21" s="164"/>
      <c r="BD21" s="164"/>
      <c r="BE21" s="164"/>
      <c r="BF21" s="164"/>
      <c r="BG21" s="164"/>
      <c r="BH21" s="165"/>
      <c r="BI21" s="163"/>
      <c r="BJ21" s="164"/>
      <c r="BK21" s="164"/>
      <c r="BL21" s="164"/>
      <c r="BM21" s="164"/>
      <c r="BN21" s="164"/>
      <c r="BO21" s="164"/>
      <c r="BP21" s="165"/>
      <c r="BQ21" s="163"/>
      <c r="BR21" s="164"/>
      <c r="BS21" s="164"/>
      <c r="BT21" s="164"/>
      <c r="BU21" s="164"/>
      <c r="BV21" s="164"/>
      <c r="BW21" s="164"/>
      <c r="BX21" s="165"/>
      <c r="BY21" s="163"/>
      <c r="BZ21" s="164"/>
      <c r="CA21" s="164"/>
      <c r="CB21" s="164"/>
      <c r="CC21" s="164"/>
      <c r="CD21" s="164"/>
      <c r="CE21" s="164"/>
      <c r="CF21" s="165"/>
      <c r="CG21" s="163"/>
      <c r="CH21" s="164"/>
      <c r="CI21" s="164"/>
      <c r="CJ21" s="164"/>
      <c r="CK21" s="164"/>
      <c r="CL21" s="164"/>
      <c r="CM21" s="164"/>
      <c r="CN21" s="165"/>
      <c r="CO21" s="163"/>
      <c r="CP21" s="164"/>
      <c r="CQ21" s="164"/>
      <c r="CR21" s="164"/>
      <c r="CS21" s="164"/>
      <c r="CT21" s="164"/>
      <c r="CU21" s="164"/>
      <c r="CV21" s="165"/>
      <c r="CW21" s="163"/>
      <c r="CX21" s="164"/>
      <c r="CY21" s="164"/>
      <c r="CZ21" s="164"/>
      <c r="DA21" s="164"/>
      <c r="DB21" s="164"/>
      <c r="DC21" s="164"/>
      <c r="DD21" s="165"/>
      <c r="DE21" s="163"/>
      <c r="DF21" s="164"/>
      <c r="DG21" s="164"/>
      <c r="DH21" s="164"/>
      <c r="DI21" s="164"/>
      <c r="DJ21" s="164"/>
      <c r="DK21" s="164"/>
      <c r="DL21" s="165"/>
      <c r="DM21" s="163"/>
      <c r="DN21" s="164"/>
      <c r="DO21" s="164"/>
      <c r="DP21" s="164"/>
      <c r="DQ21" s="164"/>
      <c r="DR21" s="164"/>
      <c r="DS21" s="164"/>
      <c r="DT21" s="165"/>
      <c r="DU21" s="163"/>
      <c r="DV21" s="164"/>
      <c r="DW21" s="164"/>
      <c r="DX21" s="164"/>
      <c r="DY21" s="164"/>
      <c r="DZ21" s="164"/>
      <c r="EA21" s="164"/>
      <c r="EB21" s="165"/>
      <c r="EC21" s="163"/>
      <c r="ED21" s="164"/>
      <c r="EE21" s="164"/>
      <c r="EF21" s="164"/>
      <c r="EG21" s="164"/>
      <c r="EH21" s="164"/>
      <c r="EI21" s="164"/>
      <c r="EJ21" s="165"/>
      <c r="EK21" s="163"/>
      <c r="EL21" s="164"/>
      <c r="EM21" s="164"/>
      <c r="EN21" s="164"/>
      <c r="EO21" s="164"/>
      <c r="EP21" s="164"/>
      <c r="EQ21" s="164"/>
      <c r="ER21" s="165"/>
      <c r="ES21" s="163"/>
      <c r="ET21" s="164"/>
      <c r="EU21" s="164"/>
      <c r="EV21" s="164"/>
      <c r="EW21" s="164"/>
      <c r="EX21" s="164"/>
      <c r="EY21" s="164"/>
      <c r="EZ21" s="165"/>
      <c r="FA21" s="163"/>
      <c r="FB21" s="164"/>
      <c r="FC21" s="164"/>
      <c r="FD21" s="164"/>
      <c r="FE21" s="164"/>
      <c r="FF21" s="164"/>
      <c r="FG21" s="164"/>
      <c r="FH21" s="165"/>
      <c r="FI21" s="163"/>
      <c r="FJ21" s="164"/>
      <c r="FK21" s="164"/>
      <c r="FL21" s="164"/>
      <c r="FM21" s="164"/>
      <c r="FN21" s="164"/>
      <c r="FO21" s="164"/>
      <c r="FP21" s="165"/>
      <c r="FQ21" s="163"/>
      <c r="FR21" s="164"/>
      <c r="FS21" s="164"/>
      <c r="FT21" s="164"/>
      <c r="FU21" s="164"/>
      <c r="FV21" s="164"/>
      <c r="FW21" s="164"/>
      <c r="FX21" s="165"/>
      <c r="FY21" s="163"/>
      <c r="FZ21" s="164"/>
      <c r="GA21" s="164"/>
      <c r="GB21" s="164"/>
      <c r="GC21" s="164"/>
      <c r="GD21" s="164"/>
      <c r="GE21" s="164"/>
      <c r="GF21" s="165"/>
      <c r="GG21" s="163"/>
      <c r="GH21" s="164"/>
      <c r="GI21" s="164"/>
      <c r="GJ21" s="164"/>
      <c r="GK21" s="164"/>
      <c r="GL21" s="164"/>
      <c r="GM21" s="164"/>
      <c r="GN21" s="165"/>
      <c r="GO21" s="163"/>
      <c r="GP21" s="164"/>
      <c r="GQ21" s="164"/>
      <c r="GR21" s="164"/>
      <c r="GS21" s="164"/>
      <c r="GT21" s="164"/>
      <c r="GU21" s="164"/>
      <c r="GV21" s="165"/>
    </row>
    <row r="22" spans="1:204" ht="13.5" thickBot="1" x14ac:dyDescent="0.25">
      <c r="A22" s="169">
        <v>6</v>
      </c>
      <c r="B22" s="170"/>
      <c r="C22" s="170" t="s">
        <v>191</v>
      </c>
      <c r="D22" s="170"/>
      <c r="E22" s="105" t="s">
        <v>60</v>
      </c>
      <c r="F22" s="105"/>
      <c r="G22" s="105"/>
      <c r="H22" s="105"/>
      <c r="I22" s="105"/>
      <c r="J22" s="105"/>
      <c r="K22" s="105"/>
      <c r="L22" s="106"/>
      <c r="M22" s="166"/>
      <c r="N22" s="167"/>
      <c r="O22" s="167"/>
      <c r="P22" s="167"/>
      <c r="Q22" s="167"/>
      <c r="R22" s="167"/>
      <c r="S22" s="167"/>
      <c r="T22" s="168"/>
      <c r="U22" s="166"/>
      <c r="V22" s="167"/>
      <c r="W22" s="167"/>
      <c r="X22" s="167"/>
      <c r="Y22" s="167"/>
      <c r="Z22" s="167"/>
      <c r="AA22" s="167"/>
      <c r="AB22" s="168"/>
      <c r="AC22" s="166"/>
      <c r="AD22" s="167"/>
      <c r="AE22" s="167"/>
      <c r="AF22" s="167"/>
      <c r="AG22" s="167"/>
      <c r="AH22" s="167"/>
      <c r="AI22" s="167"/>
      <c r="AJ22" s="168"/>
      <c r="AK22" s="166"/>
      <c r="AL22" s="167"/>
      <c r="AM22" s="167"/>
      <c r="AN22" s="167"/>
      <c r="AO22" s="167"/>
      <c r="AP22" s="167"/>
      <c r="AQ22" s="167"/>
      <c r="AR22" s="168"/>
      <c r="AS22" s="166"/>
      <c r="AT22" s="167"/>
      <c r="AU22" s="167"/>
      <c r="AV22" s="167"/>
      <c r="AW22" s="167"/>
      <c r="AX22" s="167"/>
      <c r="AY22" s="167"/>
      <c r="AZ22" s="168"/>
      <c r="BA22" s="166"/>
      <c r="BB22" s="167"/>
      <c r="BC22" s="167"/>
      <c r="BD22" s="167"/>
      <c r="BE22" s="167"/>
      <c r="BF22" s="167"/>
      <c r="BG22" s="167"/>
      <c r="BH22" s="168"/>
      <c r="BI22" s="166"/>
      <c r="BJ22" s="167"/>
      <c r="BK22" s="167"/>
      <c r="BL22" s="167"/>
      <c r="BM22" s="167"/>
      <c r="BN22" s="167"/>
      <c r="BO22" s="167"/>
      <c r="BP22" s="168"/>
      <c r="BQ22" s="166"/>
      <c r="BR22" s="167"/>
      <c r="BS22" s="167"/>
      <c r="BT22" s="167"/>
      <c r="BU22" s="167"/>
      <c r="BV22" s="167"/>
      <c r="BW22" s="167"/>
      <c r="BX22" s="168"/>
      <c r="BY22" s="166"/>
      <c r="BZ22" s="167"/>
      <c r="CA22" s="167"/>
      <c r="CB22" s="167"/>
      <c r="CC22" s="167"/>
      <c r="CD22" s="167"/>
      <c r="CE22" s="167"/>
      <c r="CF22" s="168"/>
      <c r="CG22" s="166"/>
      <c r="CH22" s="167"/>
      <c r="CI22" s="167"/>
      <c r="CJ22" s="167"/>
      <c r="CK22" s="167"/>
      <c r="CL22" s="167"/>
      <c r="CM22" s="167"/>
      <c r="CN22" s="168"/>
      <c r="CO22" s="166"/>
      <c r="CP22" s="167"/>
      <c r="CQ22" s="167"/>
      <c r="CR22" s="167"/>
      <c r="CS22" s="167"/>
      <c r="CT22" s="167"/>
      <c r="CU22" s="167"/>
      <c r="CV22" s="168"/>
      <c r="CW22" s="166"/>
      <c r="CX22" s="167"/>
      <c r="CY22" s="167"/>
      <c r="CZ22" s="167"/>
      <c r="DA22" s="167"/>
      <c r="DB22" s="167"/>
      <c r="DC22" s="167"/>
      <c r="DD22" s="168"/>
      <c r="DE22" s="166"/>
      <c r="DF22" s="167"/>
      <c r="DG22" s="167"/>
      <c r="DH22" s="167"/>
      <c r="DI22" s="167"/>
      <c r="DJ22" s="167"/>
      <c r="DK22" s="167"/>
      <c r="DL22" s="168"/>
      <c r="DM22" s="166"/>
      <c r="DN22" s="167"/>
      <c r="DO22" s="167"/>
      <c r="DP22" s="167"/>
      <c r="DQ22" s="167"/>
      <c r="DR22" s="167"/>
      <c r="DS22" s="167"/>
      <c r="DT22" s="168"/>
      <c r="DU22" s="166"/>
      <c r="DV22" s="167"/>
      <c r="DW22" s="167"/>
      <c r="DX22" s="167"/>
      <c r="DY22" s="167"/>
      <c r="DZ22" s="167"/>
      <c r="EA22" s="167"/>
      <c r="EB22" s="168"/>
      <c r="EC22" s="166"/>
      <c r="ED22" s="167"/>
      <c r="EE22" s="167"/>
      <c r="EF22" s="167"/>
      <c r="EG22" s="167"/>
      <c r="EH22" s="167"/>
      <c r="EI22" s="167"/>
      <c r="EJ22" s="168"/>
      <c r="EK22" s="166"/>
      <c r="EL22" s="167"/>
      <c r="EM22" s="167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7"/>
      <c r="EZ22" s="168"/>
      <c r="FA22" s="166"/>
      <c r="FB22" s="167"/>
      <c r="FC22" s="167"/>
      <c r="FD22" s="167"/>
      <c r="FE22" s="167"/>
      <c r="FF22" s="167"/>
      <c r="FG22" s="167"/>
      <c r="FH22" s="168"/>
      <c r="FI22" s="166"/>
      <c r="FJ22" s="167"/>
      <c r="FK22" s="167"/>
      <c r="FL22" s="167"/>
      <c r="FM22" s="167"/>
      <c r="FN22" s="167"/>
      <c r="FO22" s="167"/>
      <c r="FP22" s="168"/>
      <c r="FQ22" s="166"/>
      <c r="FR22" s="167"/>
      <c r="FS22" s="167"/>
      <c r="FT22" s="167"/>
      <c r="FU22" s="167"/>
      <c r="FV22" s="167"/>
      <c r="FW22" s="167"/>
      <c r="FX22" s="168"/>
      <c r="FY22" s="166"/>
      <c r="FZ22" s="167"/>
      <c r="GA22" s="167"/>
      <c r="GB22" s="167"/>
      <c r="GC22" s="167"/>
      <c r="GD22" s="167"/>
      <c r="GE22" s="167"/>
      <c r="GF22" s="168"/>
      <c r="GG22" s="166"/>
      <c r="GH22" s="167"/>
      <c r="GI22" s="167"/>
      <c r="GJ22" s="167"/>
      <c r="GK22" s="167"/>
      <c r="GL22" s="167"/>
      <c r="GM22" s="167"/>
      <c r="GN22" s="168"/>
      <c r="GO22" s="166"/>
      <c r="GP22" s="167"/>
      <c r="GQ22" s="167"/>
      <c r="GR22" s="167"/>
      <c r="GS22" s="167"/>
      <c r="GT22" s="167"/>
      <c r="GU22" s="167"/>
      <c r="GV22" s="168"/>
    </row>
    <row r="23" spans="1:204" ht="30" customHeight="1" thickBot="1" x14ac:dyDescent="0.25">
      <c r="A23" s="155" t="s">
        <v>34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</row>
    <row r="24" spans="1:204" ht="15" customHeight="1" x14ac:dyDescent="0.2">
      <c r="A24" s="177" t="s">
        <v>3</v>
      </c>
      <c r="B24" s="178"/>
      <c r="C24" s="178"/>
      <c r="D24" s="178"/>
      <c r="E24" s="178" t="s">
        <v>35</v>
      </c>
      <c r="F24" s="178"/>
      <c r="G24" s="178" t="s">
        <v>36</v>
      </c>
      <c r="H24" s="178"/>
      <c r="I24" s="178" t="s">
        <v>37</v>
      </c>
      <c r="J24" s="178"/>
      <c r="K24" s="178" t="s">
        <v>38</v>
      </c>
      <c r="L24" s="181"/>
      <c r="M24" s="84" t="s">
        <v>11</v>
      </c>
      <c r="N24" s="171"/>
      <c r="O24" s="173" t="s">
        <v>12</v>
      </c>
      <c r="P24" s="85"/>
      <c r="Q24" s="171"/>
      <c r="R24" s="173" t="s">
        <v>13</v>
      </c>
      <c r="S24" s="85"/>
      <c r="T24" s="175"/>
      <c r="U24" s="84" t="s">
        <v>11</v>
      </c>
      <c r="V24" s="171"/>
      <c r="W24" s="173" t="s">
        <v>12</v>
      </c>
      <c r="X24" s="85"/>
      <c r="Y24" s="171"/>
      <c r="Z24" s="173" t="s">
        <v>13</v>
      </c>
      <c r="AA24" s="85"/>
      <c r="AB24" s="175"/>
      <c r="AC24" s="84" t="s">
        <v>11</v>
      </c>
      <c r="AD24" s="171"/>
      <c r="AE24" s="173" t="s">
        <v>12</v>
      </c>
      <c r="AF24" s="85"/>
      <c r="AG24" s="171"/>
      <c r="AH24" s="173" t="s">
        <v>13</v>
      </c>
      <c r="AI24" s="85"/>
      <c r="AJ24" s="175"/>
      <c r="AK24" s="84" t="s">
        <v>11</v>
      </c>
      <c r="AL24" s="171"/>
      <c r="AM24" s="173" t="s">
        <v>12</v>
      </c>
      <c r="AN24" s="85"/>
      <c r="AO24" s="171"/>
      <c r="AP24" s="173" t="s">
        <v>13</v>
      </c>
      <c r="AQ24" s="85"/>
      <c r="AR24" s="175"/>
      <c r="AS24" s="84" t="s">
        <v>11</v>
      </c>
      <c r="AT24" s="171"/>
      <c r="AU24" s="173" t="s">
        <v>12</v>
      </c>
      <c r="AV24" s="85"/>
      <c r="AW24" s="171"/>
      <c r="AX24" s="173" t="s">
        <v>13</v>
      </c>
      <c r="AY24" s="85"/>
      <c r="AZ24" s="175"/>
      <c r="BA24" s="84" t="s">
        <v>11</v>
      </c>
      <c r="BB24" s="171"/>
      <c r="BC24" s="173" t="s">
        <v>12</v>
      </c>
      <c r="BD24" s="85"/>
      <c r="BE24" s="171"/>
      <c r="BF24" s="173" t="s">
        <v>13</v>
      </c>
      <c r="BG24" s="85"/>
      <c r="BH24" s="175"/>
      <c r="BI24" s="84" t="s">
        <v>11</v>
      </c>
      <c r="BJ24" s="171"/>
      <c r="BK24" s="173" t="s">
        <v>12</v>
      </c>
      <c r="BL24" s="85"/>
      <c r="BM24" s="171"/>
      <c r="BN24" s="173" t="s">
        <v>13</v>
      </c>
      <c r="BO24" s="85"/>
      <c r="BP24" s="175"/>
      <c r="BQ24" s="84" t="s">
        <v>11</v>
      </c>
      <c r="BR24" s="171"/>
      <c r="BS24" s="173" t="s">
        <v>12</v>
      </c>
      <c r="BT24" s="85"/>
      <c r="BU24" s="171"/>
      <c r="BV24" s="173" t="s">
        <v>13</v>
      </c>
      <c r="BW24" s="85"/>
      <c r="BX24" s="175"/>
      <c r="BY24" s="84" t="s">
        <v>11</v>
      </c>
      <c r="BZ24" s="171"/>
      <c r="CA24" s="173" t="s">
        <v>12</v>
      </c>
      <c r="CB24" s="85"/>
      <c r="CC24" s="171"/>
      <c r="CD24" s="173" t="s">
        <v>13</v>
      </c>
      <c r="CE24" s="85"/>
      <c r="CF24" s="175"/>
      <c r="CG24" s="84" t="s">
        <v>11</v>
      </c>
      <c r="CH24" s="171"/>
      <c r="CI24" s="173" t="s">
        <v>12</v>
      </c>
      <c r="CJ24" s="85"/>
      <c r="CK24" s="171"/>
      <c r="CL24" s="173" t="s">
        <v>13</v>
      </c>
      <c r="CM24" s="85"/>
      <c r="CN24" s="175"/>
      <c r="CO24" s="84" t="s">
        <v>11</v>
      </c>
      <c r="CP24" s="171"/>
      <c r="CQ24" s="173" t="s">
        <v>12</v>
      </c>
      <c r="CR24" s="85"/>
      <c r="CS24" s="171"/>
      <c r="CT24" s="173" t="s">
        <v>13</v>
      </c>
      <c r="CU24" s="85"/>
      <c r="CV24" s="175"/>
      <c r="CW24" s="84" t="s">
        <v>11</v>
      </c>
      <c r="CX24" s="171"/>
      <c r="CY24" s="173" t="s">
        <v>12</v>
      </c>
      <c r="CZ24" s="85"/>
      <c r="DA24" s="171"/>
      <c r="DB24" s="173" t="s">
        <v>13</v>
      </c>
      <c r="DC24" s="85"/>
      <c r="DD24" s="175"/>
      <c r="DE24" s="84" t="s">
        <v>11</v>
      </c>
      <c r="DF24" s="171"/>
      <c r="DG24" s="173" t="s">
        <v>12</v>
      </c>
      <c r="DH24" s="85"/>
      <c r="DI24" s="171"/>
      <c r="DJ24" s="173" t="s">
        <v>13</v>
      </c>
      <c r="DK24" s="85"/>
      <c r="DL24" s="175"/>
      <c r="DM24" s="84" t="s">
        <v>11</v>
      </c>
      <c r="DN24" s="171"/>
      <c r="DO24" s="173" t="s">
        <v>12</v>
      </c>
      <c r="DP24" s="85"/>
      <c r="DQ24" s="171"/>
      <c r="DR24" s="173" t="s">
        <v>13</v>
      </c>
      <c r="DS24" s="85"/>
      <c r="DT24" s="175"/>
      <c r="DU24" s="84" t="s">
        <v>11</v>
      </c>
      <c r="DV24" s="171"/>
      <c r="DW24" s="173" t="s">
        <v>12</v>
      </c>
      <c r="DX24" s="85"/>
      <c r="DY24" s="171"/>
      <c r="DZ24" s="173" t="s">
        <v>13</v>
      </c>
      <c r="EA24" s="85"/>
      <c r="EB24" s="175"/>
      <c r="EC24" s="84" t="s">
        <v>11</v>
      </c>
      <c r="ED24" s="171"/>
      <c r="EE24" s="173" t="s">
        <v>12</v>
      </c>
      <c r="EF24" s="85"/>
      <c r="EG24" s="171"/>
      <c r="EH24" s="173" t="s">
        <v>13</v>
      </c>
      <c r="EI24" s="85"/>
      <c r="EJ24" s="175"/>
      <c r="EK24" s="84" t="s">
        <v>11</v>
      </c>
      <c r="EL24" s="171"/>
      <c r="EM24" s="173" t="s">
        <v>12</v>
      </c>
      <c r="EN24" s="85"/>
      <c r="EO24" s="171"/>
      <c r="EP24" s="173" t="s">
        <v>13</v>
      </c>
      <c r="EQ24" s="85"/>
      <c r="ER24" s="175"/>
      <c r="ES24" s="84" t="s">
        <v>11</v>
      </c>
      <c r="ET24" s="171"/>
      <c r="EU24" s="173" t="s">
        <v>12</v>
      </c>
      <c r="EV24" s="85"/>
      <c r="EW24" s="171"/>
      <c r="EX24" s="173" t="s">
        <v>13</v>
      </c>
      <c r="EY24" s="85"/>
      <c r="EZ24" s="175"/>
      <c r="FA24" s="84" t="s">
        <v>11</v>
      </c>
      <c r="FB24" s="171"/>
      <c r="FC24" s="173" t="s">
        <v>12</v>
      </c>
      <c r="FD24" s="85"/>
      <c r="FE24" s="171"/>
      <c r="FF24" s="173" t="s">
        <v>13</v>
      </c>
      <c r="FG24" s="85"/>
      <c r="FH24" s="175"/>
      <c r="FI24" s="84" t="s">
        <v>11</v>
      </c>
      <c r="FJ24" s="171"/>
      <c r="FK24" s="173" t="s">
        <v>12</v>
      </c>
      <c r="FL24" s="85"/>
      <c r="FM24" s="171"/>
      <c r="FN24" s="173" t="s">
        <v>13</v>
      </c>
      <c r="FO24" s="85"/>
      <c r="FP24" s="175"/>
      <c r="FQ24" s="84" t="s">
        <v>11</v>
      </c>
      <c r="FR24" s="171"/>
      <c r="FS24" s="173" t="s">
        <v>12</v>
      </c>
      <c r="FT24" s="85"/>
      <c r="FU24" s="171"/>
      <c r="FV24" s="173" t="s">
        <v>13</v>
      </c>
      <c r="FW24" s="85"/>
      <c r="FX24" s="175"/>
      <c r="FY24" s="84" t="s">
        <v>11</v>
      </c>
      <c r="FZ24" s="171"/>
      <c r="GA24" s="173" t="s">
        <v>12</v>
      </c>
      <c r="GB24" s="85"/>
      <c r="GC24" s="171"/>
      <c r="GD24" s="173" t="s">
        <v>13</v>
      </c>
      <c r="GE24" s="85"/>
      <c r="GF24" s="175"/>
      <c r="GG24" s="84" t="s">
        <v>11</v>
      </c>
      <c r="GH24" s="171"/>
      <c r="GI24" s="173" t="s">
        <v>12</v>
      </c>
      <c r="GJ24" s="85"/>
      <c r="GK24" s="171"/>
      <c r="GL24" s="173" t="s">
        <v>13</v>
      </c>
      <c r="GM24" s="85"/>
      <c r="GN24" s="175"/>
      <c r="GO24" s="84" t="s">
        <v>11</v>
      </c>
      <c r="GP24" s="171"/>
      <c r="GQ24" s="173" t="s">
        <v>12</v>
      </c>
      <c r="GR24" s="85"/>
      <c r="GS24" s="171"/>
      <c r="GT24" s="173" t="s">
        <v>13</v>
      </c>
      <c r="GU24" s="85"/>
      <c r="GV24" s="175"/>
    </row>
    <row r="25" spans="1:204" ht="15.75" customHeight="1" thickBot="1" x14ac:dyDescent="0.25">
      <c r="A25" s="179"/>
      <c r="B25" s="180"/>
      <c r="C25" s="180"/>
      <c r="D25" s="180"/>
      <c r="E25" s="15" t="s">
        <v>39</v>
      </c>
      <c r="F25" s="15" t="s">
        <v>40</v>
      </c>
      <c r="G25" s="15" t="s">
        <v>39</v>
      </c>
      <c r="H25" s="15" t="s">
        <v>40</v>
      </c>
      <c r="I25" s="15" t="s">
        <v>39</v>
      </c>
      <c r="J25" s="15" t="s">
        <v>40</v>
      </c>
      <c r="K25" s="15" t="s">
        <v>39</v>
      </c>
      <c r="L25" s="16" t="s">
        <v>40</v>
      </c>
      <c r="M25" s="88"/>
      <c r="N25" s="172"/>
      <c r="O25" s="174"/>
      <c r="P25" s="89"/>
      <c r="Q25" s="172"/>
      <c r="R25" s="174"/>
      <c r="S25" s="89"/>
      <c r="T25" s="176"/>
      <c r="U25" s="88"/>
      <c r="V25" s="172"/>
      <c r="W25" s="174"/>
      <c r="X25" s="89"/>
      <c r="Y25" s="172"/>
      <c r="Z25" s="174"/>
      <c r="AA25" s="89"/>
      <c r="AB25" s="176"/>
      <c r="AC25" s="88"/>
      <c r="AD25" s="172"/>
      <c r="AE25" s="174"/>
      <c r="AF25" s="89"/>
      <c r="AG25" s="172"/>
      <c r="AH25" s="174"/>
      <c r="AI25" s="89"/>
      <c r="AJ25" s="176"/>
      <c r="AK25" s="88"/>
      <c r="AL25" s="172"/>
      <c r="AM25" s="174"/>
      <c r="AN25" s="89"/>
      <c r="AO25" s="172"/>
      <c r="AP25" s="174"/>
      <c r="AQ25" s="89"/>
      <c r="AR25" s="176"/>
      <c r="AS25" s="88"/>
      <c r="AT25" s="172"/>
      <c r="AU25" s="174"/>
      <c r="AV25" s="89"/>
      <c r="AW25" s="172"/>
      <c r="AX25" s="174"/>
      <c r="AY25" s="89"/>
      <c r="AZ25" s="176"/>
      <c r="BA25" s="88"/>
      <c r="BB25" s="172"/>
      <c r="BC25" s="174"/>
      <c r="BD25" s="89"/>
      <c r="BE25" s="172"/>
      <c r="BF25" s="174"/>
      <c r="BG25" s="89"/>
      <c r="BH25" s="176"/>
      <c r="BI25" s="88"/>
      <c r="BJ25" s="172"/>
      <c r="BK25" s="174"/>
      <c r="BL25" s="89"/>
      <c r="BM25" s="172"/>
      <c r="BN25" s="174"/>
      <c r="BO25" s="89"/>
      <c r="BP25" s="176"/>
      <c r="BQ25" s="88"/>
      <c r="BR25" s="172"/>
      <c r="BS25" s="174"/>
      <c r="BT25" s="89"/>
      <c r="BU25" s="172"/>
      <c r="BV25" s="174"/>
      <c r="BW25" s="89"/>
      <c r="BX25" s="176"/>
      <c r="BY25" s="88"/>
      <c r="BZ25" s="172"/>
      <c r="CA25" s="174"/>
      <c r="CB25" s="89"/>
      <c r="CC25" s="172"/>
      <c r="CD25" s="174"/>
      <c r="CE25" s="89"/>
      <c r="CF25" s="176"/>
      <c r="CG25" s="88"/>
      <c r="CH25" s="172"/>
      <c r="CI25" s="174"/>
      <c r="CJ25" s="89"/>
      <c r="CK25" s="172"/>
      <c r="CL25" s="174"/>
      <c r="CM25" s="89"/>
      <c r="CN25" s="176"/>
      <c r="CO25" s="88"/>
      <c r="CP25" s="172"/>
      <c r="CQ25" s="174"/>
      <c r="CR25" s="89"/>
      <c r="CS25" s="172"/>
      <c r="CT25" s="174"/>
      <c r="CU25" s="89"/>
      <c r="CV25" s="176"/>
      <c r="CW25" s="88"/>
      <c r="CX25" s="172"/>
      <c r="CY25" s="174"/>
      <c r="CZ25" s="89"/>
      <c r="DA25" s="172"/>
      <c r="DB25" s="174"/>
      <c r="DC25" s="89"/>
      <c r="DD25" s="176"/>
      <c r="DE25" s="88"/>
      <c r="DF25" s="172"/>
      <c r="DG25" s="174"/>
      <c r="DH25" s="89"/>
      <c r="DI25" s="172"/>
      <c r="DJ25" s="174"/>
      <c r="DK25" s="89"/>
      <c r="DL25" s="176"/>
      <c r="DM25" s="88"/>
      <c r="DN25" s="172"/>
      <c r="DO25" s="174"/>
      <c r="DP25" s="89"/>
      <c r="DQ25" s="172"/>
      <c r="DR25" s="174"/>
      <c r="DS25" s="89"/>
      <c r="DT25" s="176"/>
      <c r="DU25" s="88"/>
      <c r="DV25" s="172"/>
      <c r="DW25" s="174"/>
      <c r="DX25" s="89"/>
      <c r="DY25" s="172"/>
      <c r="DZ25" s="174"/>
      <c r="EA25" s="89"/>
      <c r="EB25" s="176"/>
      <c r="EC25" s="88"/>
      <c r="ED25" s="172"/>
      <c r="EE25" s="174"/>
      <c r="EF25" s="89"/>
      <c r="EG25" s="172"/>
      <c r="EH25" s="174"/>
      <c r="EI25" s="89"/>
      <c r="EJ25" s="176"/>
      <c r="EK25" s="88"/>
      <c r="EL25" s="172"/>
      <c r="EM25" s="174"/>
      <c r="EN25" s="89"/>
      <c r="EO25" s="172"/>
      <c r="EP25" s="174"/>
      <c r="EQ25" s="89"/>
      <c r="ER25" s="176"/>
      <c r="ES25" s="88"/>
      <c r="ET25" s="172"/>
      <c r="EU25" s="174"/>
      <c r="EV25" s="89"/>
      <c r="EW25" s="172"/>
      <c r="EX25" s="174"/>
      <c r="EY25" s="89"/>
      <c r="EZ25" s="176"/>
      <c r="FA25" s="88"/>
      <c r="FB25" s="172"/>
      <c r="FC25" s="174"/>
      <c r="FD25" s="89"/>
      <c r="FE25" s="172"/>
      <c r="FF25" s="174"/>
      <c r="FG25" s="89"/>
      <c r="FH25" s="176"/>
      <c r="FI25" s="88"/>
      <c r="FJ25" s="172"/>
      <c r="FK25" s="174"/>
      <c r="FL25" s="89"/>
      <c r="FM25" s="172"/>
      <c r="FN25" s="174"/>
      <c r="FO25" s="89"/>
      <c r="FP25" s="176"/>
      <c r="FQ25" s="88"/>
      <c r="FR25" s="172"/>
      <c r="FS25" s="174"/>
      <c r="FT25" s="89"/>
      <c r="FU25" s="172"/>
      <c r="FV25" s="174"/>
      <c r="FW25" s="89"/>
      <c r="FX25" s="176"/>
      <c r="FY25" s="88"/>
      <c r="FZ25" s="172"/>
      <c r="GA25" s="174"/>
      <c r="GB25" s="89"/>
      <c r="GC25" s="172"/>
      <c r="GD25" s="174"/>
      <c r="GE25" s="89"/>
      <c r="GF25" s="176"/>
      <c r="GG25" s="88"/>
      <c r="GH25" s="172"/>
      <c r="GI25" s="174"/>
      <c r="GJ25" s="89"/>
      <c r="GK25" s="172"/>
      <c r="GL25" s="174"/>
      <c r="GM25" s="89"/>
      <c r="GN25" s="176"/>
      <c r="GO25" s="88"/>
      <c r="GP25" s="172"/>
      <c r="GQ25" s="174"/>
      <c r="GR25" s="89"/>
      <c r="GS25" s="172"/>
      <c r="GT25" s="174"/>
      <c r="GU25" s="89"/>
      <c r="GV25" s="176"/>
    </row>
    <row r="26" spans="1:204" x14ac:dyDescent="0.2">
      <c r="A26" s="182" t="s">
        <v>83</v>
      </c>
      <c r="B26" s="183"/>
      <c r="C26" s="183"/>
      <c r="D26" s="183"/>
      <c r="E26" s="184"/>
      <c r="F26" s="184"/>
      <c r="G26" s="184"/>
      <c r="H26" s="184"/>
      <c r="I26" s="184"/>
      <c r="J26" s="184"/>
      <c r="K26" s="184"/>
      <c r="L26" s="185"/>
      <c r="M26" s="186"/>
      <c r="N26" s="187"/>
      <c r="O26" s="188"/>
      <c r="P26" s="188"/>
      <c r="Q26" s="188"/>
      <c r="R26" s="188"/>
      <c r="S26" s="188"/>
      <c r="T26" s="189"/>
      <c r="U26" s="186"/>
      <c r="V26" s="187"/>
      <c r="W26" s="188"/>
      <c r="X26" s="188"/>
      <c r="Y26" s="188"/>
      <c r="Z26" s="188"/>
      <c r="AA26" s="188"/>
      <c r="AB26" s="189"/>
      <c r="AC26" s="186"/>
      <c r="AD26" s="187"/>
      <c r="AE26" s="188"/>
      <c r="AF26" s="188"/>
      <c r="AG26" s="188"/>
      <c r="AH26" s="188"/>
      <c r="AI26" s="188"/>
      <c r="AJ26" s="189"/>
      <c r="AK26" s="186"/>
      <c r="AL26" s="187"/>
      <c r="AM26" s="188"/>
      <c r="AN26" s="188"/>
      <c r="AO26" s="188"/>
      <c r="AP26" s="188"/>
      <c r="AQ26" s="188"/>
      <c r="AR26" s="189"/>
      <c r="AS26" s="186"/>
      <c r="AT26" s="187"/>
      <c r="AU26" s="188"/>
      <c r="AV26" s="188"/>
      <c r="AW26" s="188"/>
      <c r="AX26" s="188"/>
      <c r="AY26" s="188"/>
      <c r="AZ26" s="189"/>
      <c r="BA26" s="186"/>
      <c r="BB26" s="187"/>
      <c r="BC26" s="188"/>
      <c r="BD26" s="188"/>
      <c r="BE26" s="188"/>
      <c r="BF26" s="188"/>
      <c r="BG26" s="188"/>
      <c r="BH26" s="189"/>
      <c r="BI26" s="186"/>
      <c r="BJ26" s="187"/>
      <c r="BK26" s="188"/>
      <c r="BL26" s="188"/>
      <c r="BM26" s="188"/>
      <c r="BN26" s="188"/>
      <c r="BO26" s="188"/>
      <c r="BP26" s="189"/>
      <c r="BQ26" s="186"/>
      <c r="BR26" s="187"/>
      <c r="BS26" s="188"/>
      <c r="BT26" s="188"/>
      <c r="BU26" s="188"/>
      <c r="BV26" s="188"/>
      <c r="BW26" s="188"/>
      <c r="BX26" s="189"/>
      <c r="BY26" s="186"/>
      <c r="BZ26" s="187"/>
      <c r="CA26" s="188"/>
      <c r="CB26" s="188"/>
      <c r="CC26" s="188"/>
      <c r="CD26" s="188"/>
      <c r="CE26" s="188"/>
      <c r="CF26" s="189"/>
      <c r="CG26" s="186"/>
      <c r="CH26" s="187"/>
      <c r="CI26" s="188"/>
      <c r="CJ26" s="188"/>
      <c r="CK26" s="188"/>
      <c r="CL26" s="188"/>
      <c r="CM26" s="188"/>
      <c r="CN26" s="189"/>
      <c r="CO26" s="186"/>
      <c r="CP26" s="187"/>
      <c r="CQ26" s="188"/>
      <c r="CR26" s="188"/>
      <c r="CS26" s="188"/>
      <c r="CT26" s="188"/>
      <c r="CU26" s="188"/>
      <c r="CV26" s="189"/>
      <c r="CW26" s="186"/>
      <c r="CX26" s="187"/>
      <c r="CY26" s="188"/>
      <c r="CZ26" s="188"/>
      <c r="DA26" s="188"/>
      <c r="DB26" s="188"/>
      <c r="DC26" s="188"/>
      <c r="DD26" s="189"/>
      <c r="DE26" s="186"/>
      <c r="DF26" s="187"/>
      <c r="DG26" s="188"/>
      <c r="DH26" s="188"/>
      <c r="DI26" s="188"/>
      <c r="DJ26" s="188"/>
      <c r="DK26" s="188"/>
      <c r="DL26" s="189"/>
      <c r="DM26" s="186"/>
      <c r="DN26" s="187"/>
      <c r="DO26" s="188"/>
      <c r="DP26" s="188"/>
      <c r="DQ26" s="188"/>
      <c r="DR26" s="188"/>
      <c r="DS26" s="188"/>
      <c r="DT26" s="189"/>
      <c r="DU26" s="186"/>
      <c r="DV26" s="187"/>
      <c r="DW26" s="188"/>
      <c r="DX26" s="188"/>
      <c r="DY26" s="188"/>
      <c r="DZ26" s="188"/>
      <c r="EA26" s="188"/>
      <c r="EB26" s="189"/>
      <c r="EC26" s="186"/>
      <c r="ED26" s="187"/>
      <c r="EE26" s="188"/>
      <c r="EF26" s="188"/>
      <c r="EG26" s="188"/>
      <c r="EH26" s="188"/>
      <c r="EI26" s="188"/>
      <c r="EJ26" s="189"/>
      <c r="EK26" s="186"/>
      <c r="EL26" s="187"/>
      <c r="EM26" s="188"/>
      <c r="EN26" s="188"/>
      <c r="EO26" s="188"/>
      <c r="EP26" s="188"/>
      <c r="EQ26" s="188"/>
      <c r="ER26" s="189"/>
      <c r="ES26" s="186"/>
      <c r="ET26" s="187"/>
      <c r="EU26" s="188"/>
      <c r="EV26" s="188"/>
      <c r="EW26" s="188"/>
      <c r="EX26" s="188"/>
      <c r="EY26" s="188"/>
      <c r="EZ26" s="189"/>
      <c r="FA26" s="186"/>
      <c r="FB26" s="187"/>
      <c r="FC26" s="188"/>
      <c r="FD26" s="188"/>
      <c r="FE26" s="188"/>
      <c r="FF26" s="188"/>
      <c r="FG26" s="188"/>
      <c r="FH26" s="189"/>
      <c r="FI26" s="186"/>
      <c r="FJ26" s="187"/>
      <c r="FK26" s="188"/>
      <c r="FL26" s="188"/>
      <c r="FM26" s="188"/>
      <c r="FN26" s="188"/>
      <c r="FO26" s="188"/>
      <c r="FP26" s="189"/>
      <c r="FQ26" s="186"/>
      <c r="FR26" s="187"/>
      <c r="FS26" s="188"/>
      <c r="FT26" s="188"/>
      <c r="FU26" s="188"/>
      <c r="FV26" s="188"/>
      <c r="FW26" s="188"/>
      <c r="FX26" s="189"/>
      <c r="FY26" s="186"/>
      <c r="FZ26" s="187"/>
      <c r="GA26" s="188"/>
      <c r="GB26" s="188"/>
      <c r="GC26" s="188"/>
      <c r="GD26" s="188"/>
      <c r="GE26" s="188"/>
      <c r="GF26" s="189"/>
      <c r="GG26" s="186"/>
      <c r="GH26" s="187"/>
      <c r="GI26" s="188"/>
      <c r="GJ26" s="188"/>
      <c r="GK26" s="188"/>
      <c r="GL26" s="188"/>
      <c r="GM26" s="188"/>
      <c r="GN26" s="189"/>
      <c r="GO26" s="186"/>
      <c r="GP26" s="187"/>
      <c r="GQ26" s="188"/>
      <c r="GR26" s="188"/>
      <c r="GS26" s="188"/>
      <c r="GT26" s="188"/>
      <c r="GU26" s="188"/>
      <c r="GV26" s="189"/>
    </row>
    <row r="27" spans="1:204" x14ac:dyDescent="0.2">
      <c r="A27" s="190" t="s">
        <v>85</v>
      </c>
      <c r="B27" s="191"/>
      <c r="C27" s="191"/>
      <c r="D27" s="191"/>
      <c r="E27" s="17"/>
      <c r="F27" s="17"/>
      <c r="G27" s="17"/>
      <c r="H27" s="17"/>
      <c r="I27" s="17"/>
      <c r="J27" s="17"/>
      <c r="K27" s="17"/>
      <c r="L27" s="20"/>
      <c r="M27" s="192" t="s">
        <v>48</v>
      </c>
      <c r="N27" s="193"/>
      <c r="O27" s="194">
        <v>0</v>
      </c>
      <c r="P27" s="194"/>
      <c r="Q27" s="194"/>
      <c r="R27" s="194">
        <v>0</v>
      </c>
      <c r="S27" s="194"/>
      <c r="T27" s="195"/>
      <c r="U27" s="192" t="s">
        <v>48</v>
      </c>
      <c r="V27" s="193"/>
      <c r="W27" s="194">
        <v>0</v>
      </c>
      <c r="X27" s="194"/>
      <c r="Y27" s="194"/>
      <c r="Z27" s="194">
        <v>0</v>
      </c>
      <c r="AA27" s="194"/>
      <c r="AB27" s="195"/>
      <c r="AC27" s="192" t="s">
        <v>48</v>
      </c>
      <c r="AD27" s="193"/>
      <c r="AE27" s="194">
        <v>0</v>
      </c>
      <c r="AF27" s="194"/>
      <c r="AG27" s="194"/>
      <c r="AH27" s="194">
        <v>0</v>
      </c>
      <c r="AI27" s="194"/>
      <c r="AJ27" s="195"/>
      <c r="AK27" s="192" t="s">
        <v>48</v>
      </c>
      <c r="AL27" s="193"/>
      <c r="AM27" s="194">
        <v>0</v>
      </c>
      <c r="AN27" s="194"/>
      <c r="AO27" s="194"/>
      <c r="AP27" s="194">
        <v>0</v>
      </c>
      <c r="AQ27" s="194"/>
      <c r="AR27" s="195"/>
      <c r="AS27" s="192" t="s">
        <v>48</v>
      </c>
      <c r="AT27" s="193"/>
      <c r="AU27" s="194">
        <v>0</v>
      </c>
      <c r="AV27" s="194"/>
      <c r="AW27" s="194"/>
      <c r="AX27" s="194">
        <v>0</v>
      </c>
      <c r="AY27" s="194"/>
      <c r="AZ27" s="195"/>
      <c r="BA27" s="192" t="s">
        <v>48</v>
      </c>
      <c r="BB27" s="193"/>
      <c r="BC27" s="194">
        <v>0</v>
      </c>
      <c r="BD27" s="194"/>
      <c r="BE27" s="194"/>
      <c r="BF27" s="194">
        <v>0</v>
      </c>
      <c r="BG27" s="194"/>
      <c r="BH27" s="195"/>
      <c r="BI27" s="192" t="s">
        <v>48</v>
      </c>
      <c r="BJ27" s="193"/>
      <c r="BK27" s="194">
        <v>0</v>
      </c>
      <c r="BL27" s="194"/>
      <c r="BM27" s="194"/>
      <c r="BN27" s="194">
        <v>0</v>
      </c>
      <c r="BO27" s="194"/>
      <c r="BP27" s="195"/>
      <c r="BQ27" s="192" t="s">
        <v>48</v>
      </c>
      <c r="BR27" s="193"/>
      <c r="BS27" s="194">
        <v>0</v>
      </c>
      <c r="BT27" s="194"/>
      <c r="BU27" s="194"/>
      <c r="BV27" s="194">
        <v>0</v>
      </c>
      <c r="BW27" s="194"/>
      <c r="BX27" s="195"/>
      <c r="BY27" s="192" t="s">
        <v>48</v>
      </c>
      <c r="BZ27" s="193"/>
      <c r="CA27" s="194">
        <v>0</v>
      </c>
      <c r="CB27" s="194"/>
      <c r="CC27" s="194"/>
      <c r="CD27" s="194">
        <v>0</v>
      </c>
      <c r="CE27" s="194"/>
      <c r="CF27" s="195"/>
      <c r="CG27" s="192" t="s">
        <v>48</v>
      </c>
      <c r="CH27" s="193"/>
      <c r="CI27" s="194">
        <v>0</v>
      </c>
      <c r="CJ27" s="194"/>
      <c r="CK27" s="194"/>
      <c r="CL27" s="194">
        <v>0</v>
      </c>
      <c r="CM27" s="194"/>
      <c r="CN27" s="195"/>
      <c r="CO27" s="192" t="s">
        <v>48</v>
      </c>
      <c r="CP27" s="193"/>
      <c r="CQ27" s="194">
        <v>0</v>
      </c>
      <c r="CR27" s="194"/>
      <c r="CS27" s="194"/>
      <c r="CT27" s="194">
        <v>0</v>
      </c>
      <c r="CU27" s="194"/>
      <c r="CV27" s="195"/>
      <c r="CW27" s="192" t="s">
        <v>48</v>
      </c>
      <c r="CX27" s="193"/>
      <c r="CY27" s="194">
        <v>0</v>
      </c>
      <c r="CZ27" s="194"/>
      <c r="DA27" s="194"/>
      <c r="DB27" s="194">
        <v>0</v>
      </c>
      <c r="DC27" s="194"/>
      <c r="DD27" s="195"/>
      <c r="DE27" s="192" t="s">
        <v>48</v>
      </c>
      <c r="DF27" s="193"/>
      <c r="DG27" s="194">
        <v>0</v>
      </c>
      <c r="DH27" s="194"/>
      <c r="DI27" s="194"/>
      <c r="DJ27" s="194">
        <v>0</v>
      </c>
      <c r="DK27" s="194"/>
      <c r="DL27" s="195"/>
      <c r="DM27" s="192" t="s">
        <v>48</v>
      </c>
      <c r="DN27" s="193"/>
      <c r="DO27" s="194">
        <v>0</v>
      </c>
      <c r="DP27" s="194"/>
      <c r="DQ27" s="194"/>
      <c r="DR27" s="194">
        <v>0</v>
      </c>
      <c r="DS27" s="194"/>
      <c r="DT27" s="195"/>
      <c r="DU27" s="192" t="s">
        <v>48</v>
      </c>
      <c r="DV27" s="193"/>
      <c r="DW27" s="194">
        <v>0</v>
      </c>
      <c r="DX27" s="194"/>
      <c r="DY27" s="194"/>
      <c r="DZ27" s="194">
        <v>0</v>
      </c>
      <c r="EA27" s="194"/>
      <c r="EB27" s="195"/>
      <c r="EC27" s="192" t="s">
        <v>48</v>
      </c>
      <c r="ED27" s="193"/>
      <c r="EE27" s="194">
        <v>0</v>
      </c>
      <c r="EF27" s="194"/>
      <c r="EG27" s="194"/>
      <c r="EH27" s="194">
        <v>0</v>
      </c>
      <c r="EI27" s="194"/>
      <c r="EJ27" s="195"/>
      <c r="EK27" s="192" t="s">
        <v>48</v>
      </c>
      <c r="EL27" s="193"/>
      <c r="EM27" s="194">
        <v>0</v>
      </c>
      <c r="EN27" s="194"/>
      <c r="EO27" s="194"/>
      <c r="EP27" s="194">
        <v>0</v>
      </c>
      <c r="EQ27" s="194"/>
      <c r="ER27" s="195"/>
      <c r="ES27" s="192" t="s">
        <v>48</v>
      </c>
      <c r="ET27" s="193"/>
      <c r="EU27" s="194">
        <v>0</v>
      </c>
      <c r="EV27" s="194"/>
      <c r="EW27" s="194"/>
      <c r="EX27" s="194">
        <v>0</v>
      </c>
      <c r="EY27" s="194"/>
      <c r="EZ27" s="195"/>
      <c r="FA27" s="192" t="s">
        <v>48</v>
      </c>
      <c r="FB27" s="193"/>
      <c r="FC27" s="194">
        <v>0</v>
      </c>
      <c r="FD27" s="194"/>
      <c r="FE27" s="194"/>
      <c r="FF27" s="194">
        <v>0</v>
      </c>
      <c r="FG27" s="194"/>
      <c r="FH27" s="195"/>
      <c r="FI27" s="192" t="s">
        <v>48</v>
      </c>
      <c r="FJ27" s="193"/>
      <c r="FK27" s="194">
        <v>0</v>
      </c>
      <c r="FL27" s="194"/>
      <c r="FM27" s="194"/>
      <c r="FN27" s="194">
        <v>0</v>
      </c>
      <c r="FO27" s="194"/>
      <c r="FP27" s="195"/>
      <c r="FQ27" s="192" t="s">
        <v>48</v>
      </c>
      <c r="FR27" s="193"/>
      <c r="FS27" s="194">
        <v>0</v>
      </c>
      <c r="FT27" s="194"/>
      <c r="FU27" s="194"/>
      <c r="FV27" s="194">
        <v>0</v>
      </c>
      <c r="FW27" s="194"/>
      <c r="FX27" s="195"/>
      <c r="FY27" s="192" t="s">
        <v>48</v>
      </c>
      <c r="FZ27" s="193"/>
      <c r="GA27" s="194">
        <v>0</v>
      </c>
      <c r="GB27" s="194"/>
      <c r="GC27" s="194"/>
      <c r="GD27" s="194">
        <v>0</v>
      </c>
      <c r="GE27" s="194"/>
      <c r="GF27" s="195"/>
      <c r="GG27" s="192" t="s">
        <v>48</v>
      </c>
      <c r="GH27" s="193"/>
      <c r="GI27" s="194">
        <v>0</v>
      </c>
      <c r="GJ27" s="194"/>
      <c r="GK27" s="194"/>
      <c r="GL27" s="194">
        <v>0</v>
      </c>
      <c r="GM27" s="194"/>
      <c r="GN27" s="195"/>
      <c r="GO27" s="192" t="s">
        <v>48</v>
      </c>
      <c r="GP27" s="193"/>
      <c r="GQ27" s="194">
        <v>0</v>
      </c>
      <c r="GR27" s="194"/>
      <c r="GS27" s="194"/>
      <c r="GT27" s="194">
        <v>0</v>
      </c>
      <c r="GU27" s="194"/>
      <c r="GV27" s="195"/>
    </row>
    <row r="28" spans="1:204" x14ac:dyDescent="0.2">
      <c r="A28" s="190" t="s">
        <v>192</v>
      </c>
      <c r="B28" s="191"/>
      <c r="C28" s="191"/>
      <c r="D28" s="191"/>
      <c r="E28" s="17"/>
      <c r="F28" s="17"/>
      <c r="G28" s="17"/>
      <c r="H28" s="17"/>
      <c r="I28" s="17"/>
      <c r="J28" s="17"/>
      <c r="K28" s="17"/>
      <c r="L28" s="20"/>
      <c r="M28" s="192">
        <f>M8</f>
        <v>0</v>
      </c>
      <c r="N28" s="193"/>
      <c r="O28" s="194">
        <f>O8</f>
        <v>0</v>
      </c>
      <c r="P28" s="194"/>
      <c r="Q28" s="194"/>
      <c r="R28" s="194">
        <f>Q8</f>
        <v>0</v>
      </c>
      <c r="S28" s="194"/>
      <c r="T28" s="195"/>
      <c r="U28" s="192">
        <f>U8</f>
        <v>0</v>
      </c>
      <c r="V28" s="193"/>
      <c r="W28" s="194">
        <f>W8</f>
        <v>0</v>
      </c>
      <c r="X28" s="194"/>
      <c r="Y28" s="194"/>
      <c r="Z28" s="194">
        <f>Y8</f>
        <v>0</v>
      </c>
      <c r="AA28" s="194"/>
      <c r="AB28" s="195"/>
      <c r="AC28" s="192">
        <f>AC8</f>
        <v>0</v>
      </c>
      <c r="AD28" s="193"/>
      <c r="AE28" s="194">
        <f>AE8</f>
        <v>0</v>
      </c>
      <c r="AF28" s="194"/>
      <c r="AG28" s="194"/>
      <c r="AH28" s="194">
        <f>AG8</f>
        <v>0</v>
      </c>
      <c r="AI28" s="194"/>
      <c r="AJ28" s="195"/>
      <c r="AK28" s="192">
        <f>AK8</f>
        <v>0</v>
      </c>
      <c r="AL28" s="193"/>
      <c r="AM28" s="194">
        <f>AM8</f>
        <v>0</v>
      </c>
      <c r="AN28" s="194"/>
      <c r="AO28" s="194"/>
      <c r="AP28" s="194">
        <f>AO8</f>
        <v>0</v>
      </c>
      <c r="AQ28" s="194"/>
      <c r="AR28" s="195"/>
      <c r="AS28" s="192">
        <f>AS8</f>
        <v>0</v>
      </c>
      <c r="AT28" s="193"/>
      <c r="AU28" s="194">
        <f>AU8</f>
        <v>0</v>
      </c>
      <c r="AV28" s="194"/>
      <c r="AW28" s="194"/>
      <c r="AX28" s="194">
        <f>AW8</f>
        <v>0</v>
      </c>
      <c r="AY28" s="194"/>
      <c r="AZ28" s="195"/>
      <c r="BA28" s="192">
        <f>BA8</f>
        <v>0</v>
      </c>
      <c r="BB28" s="193"/>
      <c r="BC28" s="194">
        <f>BC8</f>
        <v>0</v>
      </c>
      <c r="BD28" s="194"/>
      <c r="BE28" s="194"/>
      <c r="BF28" s="194">
        <f>BE8</f>
        <v>0</v>
      </c>
      <c r="BG28" s="194"/>
      <c r="BH28" s="195"/>
      <c r="BI28" s="192">
        <f>BI8</f>
        <v>0</v>
      </c>
      <c r="BJ28" s="193"/>
      <c r="BK28" s="194">
        <f>BK8</f>
        <v>0</v>
      </c>
      <c r="BL28" s="194"/>
      <c r="BM28" s="194"/>
      <c r="BN28" s="194">
        <f>BM8</f>
        <v>0</v>
      </c>
      <c r="BO28" s="194"/>
      <c r="BP28" s="195"/>
      <c r="BQ28" s="192">
        <f>BQ8</f>
        <v>0</v>
      </c>
      <c r="BR28" s="193"/>
      <c r="BS28" s="194">
        <f>BS8</f>
        <v>0</v>
      </c>
      <c r="BT28" s="194"/>
      <c r="BU28" s="194"/>
      <c r="BV28" s="194">
        <f>BU8</f>
        <v>0</v>
      </c>
      <c r="BW28" s="194"/>
      <c r="BX28" s="195"/>
      <c r="BY28" s="192">
        <f>BY8</f>
        <v>0</v>
      </c>
      <c r="BZ28" s="193"/>
      <c r="CA28" s="194">
        <f>CA8</f>
        <v>0</v>
      </c>
      <c r="CB28" s="194"/>
      <c r="CC28" s="194"/>
      <c r="CD28" s="194">
        <f>CC8</f>
        <v>0</v>
      </c>
      <c r="CE28" s="194"/>
      <c r="CF28" s="195"/>
      <c r="CG28" s="192" t="str">
        <f>CG8</f>
        <v>-</v>
      </c>
      <c r="CH28" s="193"/>
      <c r="CI28" s="194">
        <f>CI8</f>
        <v>0</v>
      </c>
      <c r="CJ28" s="194"/>
      <c r="CK28" s="194"/>
      <c r="CL28" s="194">
        <f>CK8</f>
        <v>0</v>
      </c>
      <c r="CM28" s="194"/>
      <c r="CN28" s="195"/>
      <c r="CO28" s="192">
        <f>CO8</f>
        <v>0</v>
      </c>
      <c r="CP28" s="193"/>
      <c r="CQ28" s="194">
        <f>CQ8</f>
        <v>0</v>
      </c>
      <c r="CR28" s="194"/>
      <c r="CS28" s="194"/>
      <c r="CT28" s="194">
        <f>CS8</f>
        <v>0</v>
      </c>
      <c r="CU28" s="194"/>
      <c r="CV28" s="195"/>
      <c r="CW28" s="192">
        <f>CW8</f>
        <v>0</v>
      </c>
      <c r="CX28" s="193"/>
      <c r="CY28" s="194">
        <f>CY8</f>
        <v>0</v>
      </c>
      <c r="CZ28" s="194"/>
      <c r="DA28" s="194"/>
      <c r="DB28" s="194">
        <f>DA8</f>
        <v>0</v>
      </c>
      <c r="DC28" s="194"/>
      <c r="DD28" s="195"/>
      <c r="DE28" s="192">
        <f>DE8</f>
        <v>0</v>
      </c>
      <c r="DF28" s="193"/>
      <c r="DG28" s="194">
        <f>DG8</f>
        <v>0</v>
      </c>
      <c r="DH28" s="194"/>
      <c r="DI28" s="194"/>
      <c r="DJ28" s="194">
        <f>DI8</f>
        <v>0</v>
      </c>
      <c r="DK28" s="194"/>
      <c r="DL28" s="195"/>
      <c r="DM28" s="192">
        <f>DM8</f>
        <v>0</v>
      </c>
      <c r="DN28" s="193"/>
      <c r="DO28" s="194">
        <f>DO8</f>
        <v>0</v>
      </c>
      <c r="DP28" s="194"/>
      <c r="DQ28" s="194"/>
      <c r="DR28" s="194">
        <f>DQ8</f>
        <v>0</v>
      </c>
      <c r="DS28" s="194"/>
      <c r="DT28" s="195"/>
      <c r="DU28" s="192">
        <f>DU8</f>
        <v>0</v>
      </c>
      <c r="DV28" s="193"/>
      <c r="DW28" s="194">
        <f>DW8</f>
        <v>0</v>
      </c>
      <c r="DX28" s="194"/>
      <c r="DY28" s="194"/>
      <c r="DZ28" s="194">
        <f>DY8</f>
        <v>0</v>
      </c>
      <c r="EA28" s="194"/>
      <c r="EB28" s="195"/>
      <c r="EC28" s="192">
        <f>EC8</f>
        <v>0</v>
      </c>
      <c r="ED28" s="193"/>
      <c r="EE28" s="194">
        <f>EE8</f>
        <v>0</v>
      </c>
      <c r="EF28" s="194"/>
      <c r="EG28" s="194"/>
      <c r="EH28" s="194">
        <f>EG8</f>
        <v>0</v>
      </c>
      <c r="EI28" s="194"/>
      <c r="EJ28" s="195"/>
      <c r="EK28" s="192">
        <f>EK8</f>
        <v>0</v>
      </c>
      <c r="EL28" s="193"/>
      <c r="EM28" s="194">
        <f>EM8</f>
        <v>0</v>
      </c>
      <c r="EN28" s="194"/>
      <c r="EO28" s="194"/>
      <c r="EP28" s="194">
        <f>EO8</f>
        <v>0</v>
      </c>
      <c r="EQ28" s="194"/>
      <c r="ER28" s="195"/>
      <c r="ES28" s="192">
        <f>ES8</f>
        <v>0</v>
      </c>
      <c r="ET28" s="193"/>
      <c r="EU28" s="194">
        <f>EU8</f>
        <v>0</v>
      </c>
      <c r="EV28" s="194"/>
      <c r="EW28" s="194"/>
      <c r="EX28" s="194">
        <f>EW8</f>
        <v>0</v>
      </c>
      <c r="EY28" s="194"/>
      <c r="EZ28" s="195"/>
      <c r="FA28" s="192">
        <f>FA8</f>
        <v>0</v>
      </c>
      <c r="FB28" s="193"/>
      <c r="FC28" s="194">
        <f>FC8</f>
        <v>0</v>
      </c>
      <c r="FD28" s="194"/>
      <c r="FE28" s="194"/>
      <c r="FF28" s="194">
        <f>FE8</f>
        <v>0</v>
      </c>
      <c r="FG28" s="194"/>
      <c r="FH28" s="195"/>
      <c r="FI28" s="192">
        <f>FI8</f>
        <v>0</v>
      </c>
      <c r="FJ28" s="193"/>
      <c r="FK28" s="194">
        <f>FK8</f>
        <v>0</v>
      </c>
      <c r="FL28" s="194"/>
      <c r="FM28" s="194"/>
      <c r="FN28" s="194">
        <f>FM8</f>
        <v>0</v>
      </c>
      <c r="FO28" s="194"/>
      <c r="FP28" s="195"/>
      <c r="FQ28" s="192">
        <f>FQ8</f>
        <v>0</v>
      </c>
      <c r="FR28" s="193"/>
      <c r="FS28" s="194">
        <f>FS8</f>
        <v>0</v>
      </c>
      <c r="FT28" s="194"/>
      <c r="FU28" s="194"/>
      <c r="FV28" s="194">
        <f>FU8</f>
        <v>0</v>
      </c>
      <c r="FW28" s="194"/>
      <c r="FX28" s="195"/>
      <c r="FY28" s="192">
        <f>FY8</f>
        <v>0</v>
      </c>
      <c r="FZ28" s="193"/>
      <c r="GA28" s="194">
        <f>GA8</f>
        <v>0</v>
      </c>
      <c r="GB28" s="194"/>
      <c r="GC28" s="194"/>
      <c r="GD28" s="194">
        <f>GC8</f>
        <v>0</v>
      </c>
      <c r="GE28" s="194"/>
      <c r="GF28" s="195"/>
      <c r="GG28" s="192">
        <f>GG8</f>
        <v>0</v>
      </c>
      <c r="GH28" s="193"/>
      <c r="GI28" s="194">
        <f>GI8</f>
        <v>0</v>
      </c>
      <c r="GJ28" s="194"/>
      <c r="GK28" s="194"/>
      <c r="GL28" s="194">
        <f>GK8</f>
        <v>0</v>
      </c>
      <c r="GM28" s="194"/>
      <c r="GN28" s="195"/>
      <c r="GO28" s="192">
        <f>GO8</f>
        <v>0</v>
      </c>
      <c r="GP28" s="193"/>
      <c r="GQ28" s="194">
        <f>GQ8</f>
        <v>0</v>
      </c>
      <c r="GR28" s="194"/>
      <c r="GS28" s="194"/>
      <c r="GT28" s="194">
        <f>GS8</f>
        <v>0</v>
      </c>
      <c r="GU28" s="194"/>
      <c r="GV28" s="195"/>
    </row>
    <row r="29" spans="1:204" x14ac:dyDescent="0.2">
      <c r="A29" s="190" t="s">
        <v>193</v>
      </c>
      <c r="B29" s="191"/>
      <c r="C29" s="191"/>
      <c r="D29" s="191"/>
      <c r="E29" s="17"/>
      <c r="F29" s="17"/>
      <c r="G29" s="17"/>
      <c r="H29" s="17"/>
      <c r="I29" s="17"/>
      <c r="J29" s="17"/>
      <c r="K29" s="17"/>
      <c r="L29" s="20"/>
      <c r="M29" s="202"/>
      <c r="N29" s="203"/>
      <c r="O29" s="56">
        <v>-0.76800000667572021</v>
      </c>
      <c r="P29" s="56"/>
      <c r="Q29" s="56"/>
      <c r="R29" s="56">
        <v>-1.0800000429153442</v>
      </c>
      <c r="S29" s="56"/>
      <c r="T29" s="204"/>
      <c r="U29" s="202"/>
      <c r="V29" s="203"/>
      <c r="W29" s="56">
        <v>-1.031999945640564</v>
      </c>
      <c r="X29" s="56"/>
      <c r="Y29" s="56"/>
      <c r="Z29" s="56">
        <v>-1.128000020980835</v>
      </c>
      <c r="AA29" s="56"/>
      <c r="AB29" s="204"/>
      <c r="AC29" s="202"/>
      <c r="AD29" s="203"/>
      <c r="AE29" s="56">
        <v>-1.968000054359436</v>
      </c>
      <c r="AF29" s="56"/>
      <c r="AG29" s="56"/>
      <c r="AH29" s="56">
        <v>-1.2960000038146973</v>
      </c>
      <c r="AI29" s="56"/>
      <c r="AJ29" s="204"/>
      <c r="AK29" s="202"/>
      <c r="AL29" s="203"/>
      <c r="AM29" s="56">
        <v>-1.8960000276565552</v>
      </c>
      <c r="AN29" s="56"/>
      <c r="AO29" s="56"/>
      <c r="AP29" s="56">
        <v>-1.1759999990463257</v>
      </c>
      <c r="AQ29" s="56"/>
      <c r="AR29" s="204"/>
      <c r="AS29" s="202"/>
      <c r="AT29" s="203"/>
      <c r="AU29" s="56">
        <v>-1.559999942779541</v>
      </c>
      <c r="AV29" s="56"/>
      <c r="AW29" s="56"/>
      <c r="AX29" s="56">
        <v>-1.2000000476837158</v>
      </c>
      <c r="AY29" s="56"/>
      <c r="AZ29" s="204"/>
      <c r="BA29" s="202"/>
      <c r="BB29" s="203"/>
      <c r="BC29" s="56">
        <v>-1.0800000429153442</v>
      </c>
      <c r="BD29" s="56"/>
      <c r="BE29" s="56"/>
      <c r="BF29" s="56">
        <v>-1.128000020980835</v>
      </c>
      <c r="BG29" s="56"/>
      <c r="BH29" s="204"/>
      <c r="BI29" s="202"/>
      <c r="BJ29" s="203"/>
      <c r="BK29" s="56">
        <v>-0.14399999380111694</v>
      </c>
      <c r="BL29" s="56"/>
      <c r="BM29" s="56"/>
      <c r="BN29" s="56">
        <v>-0.79199999570846558</v>
      </c>
      <c r="BO29" s="56"/>
      <c r="BP29" s="204"/>
      <c r="BQ29" s="202"/>
      <c r="BR29" s="203"/>
      <c r="BS29" s="56">
        <v>-0.55199998617172241</v>
      </c>
      <c r="BT29" s="56"/>
      <c r="BU29" s="56"/>
      <c r="BV29" s="56">
        <v>-0.8399999737739563</v>
      </c>
      <c r="BW29" s="56"/>
      <c r="BX29" s="204"/>
      <c r="BY29" s="202"/>
      <c r="BZ29" s="203"/>
      <c r="CA29" s="56">
        <v>-1.8960000276565552</v>
      </c>
      <c r="CB29" s="56"/>
      <c r="CC29" s="56"/>
      <c r="CD29" s="56">
        <v>-1.3680000305175781</v>
      </c>
      <c r="CE29" s="56"/>
      <c r="CF29" s="204"/>
      <c r="CG29" s="202"/>
      <c r="CH29" s="203"/>
      <c r="CI29" s="56">
        <v>-1.7760000228881836</v>
      </c>
      <c r="CJ29" s="56"/>
      <c r="CK29" s="56"/>
      <c r="CL29" s="56">
        <v>-1.1039999723434448</v>
      </c>
      <c r="CM29" s="56"/>
      <c r="CN29" s="204"/>
      <c r="CO29" s="202"/>
      <c r="CP29" s="203"/>
      <c r="CQ29" s="56">
        <v>-1.2719999551773071</v>
      </c>
      <c r="CR29" s="56"/>
      <c r="CS29" s="56"/>
      <c r="CT29" s="56">
        <v>-1.1759999990463257</v>
      </c>
      <c r="CU29" s="56"/>
      <c r="CV29" s="204"/>
      <c r="CW29" s="202"/>
      <c r="CX29" s="203"/>
      <c r="CY29" s="56">
        <v>-1.5839999914169312</v>
      </c>
      <c r="CZ29" s="56"/>
      <c r="DA29" s="56"/>
      <c r="DB29" s="56">
        <v>-1.2480000257492065</v>
      </c>
      <c r="DC29" s="56"/>
      <c r="DD29" s="204"/>
      <c r="DE29" s="202"/>
      <c r="DF29" s="203"/>
      <c r="DG29" s="56">
        <v>-1.0559999942779541</v>
      </c>
      <c r="DH29" s="56"/>
      <c r="DI29" s="56"/>
      <c r="DJ29" s="56">
        <v>-0.93599998950958252</v>
      </c>
      <c r="DK29" s="56"/>
      <c r="DL29" s="204"/>
      <c r="DM29" s="202"/>
      <c r="DN29" s="203"/>
      <c r="DO29" s="56">
        <v>-1.5360000133514404</v>
      </c>
      <c r="DP29" s="56"/>
      <c r="DQ29" s="56"/>
      <c r="DR29" s="56">
        <v>-1.0080000162124634</v>
      </c>
      <c r="DS29" s="56"/>
      <c r="DT29" s="204"/>
      <c r="DU29" s="202"/>
      <c r="DV29" s="203"/>
      <c r="DW29" s="56">
        <v>-1.7280000448226929</v>
      </c>
      <c r="DX29" s="56"/>
      <c r="DY29" s="56"/>
      <c r="DZ29" s="56">
        <v>-1.128000020980835</v>
      </c>
      <c r="EA29" s="56"/>
      <c r="EB29" s="204"/>
      <c r="EC29" s="202"/>
      <c r="ED29" s="203"/>
      <c r="EE29" s="56">
        <v>-1.6319999694824219</v>
      </c>
      <c r="EF29" s="56"/>
      <c r="EG29" s="56"/>
      <c r="EH29" s="56">
        <v>-1.128000020980835</v>
      </c>
      <c r="EI29" s="56"/>
      <c r="EJ29" s="204"/>
      <c r="EK29" s="202"/>
      <c r="EL29" s="203"/>
      <c r="EM29" s="56">
        <v>-1.4160000085830688</v>
      </c>
      <c r="EN29" s="56"/>
      <c r="EO29" s="56"/>
      <c r="EP29" s="56">
        <v>-1.2719999551773071</v>
      </c>
      <c r="EQ29" s="56"/>
      <c r="ER29" s="204"/>
      <c r="ES29" s="202"/>
      <c r="ET29" s="203"/>
      <c r="EU29" s="56">
        <v>-1.2239999771118164</v>
      </c>
      <c r="EV29" s="56"/>
      <c r="EW29" s="56"/>
      <c r="EX29" s="56">
        <v>-1.2480000257492065</v>
      </c>
      <c r="EY29" s="56"/>
      <c r="EZ29" s="204"/>
      <c r="FA29" s="202"/>
      <c r="FB29" s="203"/>
      <c r="FC29" s="56">
        <v>-0.81599998474121094</v>
      </c>
      <c r="FD29" s="56"/>
      <c r="FE29" s="56"/>
      <c r="FF29" s="56">
        <v>-1.031999945640564</v>
      </c>
      <c r="FG29" s="56"/>
      <c r="FH29" s="204"/>
      <c r="FI29" s="202"/>
      <c r="FJ29" s="203"/>
      <c r="FK29" s="56">
        <v>-1.3919999599456787</v>
      </c>
      <c r="FL29" s="56"/>
      <c r="FM29" s="56"/>
      <c r="FN29" s="56">
        <v>-1.1759999990463257</v>
      </c>
      <c r="FO29" s="56"/>
      <c r="FP29" s="204"/>
      <c r="FQ29" s="202"/>
      <c r="FR29" s="203"/>
      <c r="FS29" s="56">
        <v>-1.4639999866485596</v>
      </c>
      <c r="FT29" s="56"/>
      <c r="FU29" s="56"/>
      <c r="FV29" s="56">
        <v>-1.1039999723434448</v>
      </c>
      <c r="FW29" s="56"/>
      <c r="FX29" s="204"/>
      <c r="FY29" s="202"/>
      <c r="FZ29" s="203"/>
      <c r="GA29" s="56">
        <v>-1.871999979019165</v>
      </c>
      <c r="GB29" s="56"/>
      <c r="GC29" s="56"/>
      <c r="GD29" s="56">
        <v>-1.2960000038146973</v>
      </c>
      <c r="GE29" s="56"/>
      <c r="GF29" s="204"/>
      <c r="GG29" s="202"/>
      <c r="GH29" s="203"/>
      <c r="GI29" s="56">
        <v>-1.5360000133514404</v>
      </c>
      <c r="GJ29" s="56"/>
      <c r="GK29" s="56"/>
      <c r="GL29" s="56">
        <v>-1.2239999771118164</v>
      </c>
      <c r="GM29" s="56"/>
      <c r="GN29" s="204"/>
      <c r="GO29" s="202"/>
      <c r="GP29" s="203"/>
      <c r="GQ29" s="56">
        <v>-1.5119999647140503</v>
      </c>
      <c r="GR29" s="56"/>
      <c r="GS29" s="56"/>
      <c r="GT29" s="56">
        <v>-1.2239999771118164</v>
      </c>
      <c r="GU29" s="56"/>
      <c r="GV29" s="204"/>
    </row>
    <row r="30" spans="1:204" x14ac:dyDescent="0.2">
      <c r="A30" s="190" t="s">
        <v>194</v>
      </c>
      <c r="B30" s="191"/>
      <c r="C30" s="191"/>
      <c r="D30" s="191"/>
      <c r="E30" s="17"/>
      <c r="F30" s="17"/>
      <c r="G30" s="17"/>
      <c r="H30" s="17"/>
      <c r="I30" s="17"/>
      <c r="J30" s="17"/>
      <c r="K30" s="17"/>
      <c r="L30" s="20"/>
      <c r="M30" s="202" t="s">
        <v>48</v>
      </c>
      <c r="N30" s="203"/>
      <c r="O30" s="194">
        <v>0</v>
      </c>
      <c r="P30" s="194"/>
      <c r="Q30" s="194"/>
      <c r="R30" s="194">
        <v>0</v>
      </c>
      <c r="S30" s="194"/>
      <c r="T30" s="195"/>
      <c r="U30" s="202" t="s">
        <v>48</v>
      </c>
      <c r="V30" s="203"/>
      <c r="W30" s="194">
        <v>0</v>
      </c>
      <c r="X30" s="194"/>
      <c r="Y30" s="194"/>
      <c r="Z30" s="194">
        <v>0</v>
      </c>
      <c r="AA30" s="194"/>
      <c r="AB30" s="195"/>
      <c r="AC30" s="202" t="s">
        <v>48</v>
      </c>
      <c r="AD30" s="203"/>
      <c r="AE30" s="194">
        <v>0</v>
      </c>
      <c r="AF30" s="194"/>
      <c r="AG30" s="194"/>
      <c r="AH30" s="194">
        <v>0</v>
      </c>
      <c r="AI30" s="194"/>
      <c r="AJ30" s="195"/>
      <c r="AK30" s="202" t="s">
        <v>48</v>
      </c>
      <c r="AL30" s="203"/>
      <c r="AM30" s="194">
        <v>0</v>
      </c>
      <c r="AN30" s="194"/>
      <c r="AO30" s="194"/>
      <c r="AP30" s="194">
        <v>0</v>
      </c>
      <c r="AQ30" s="194"/>
      <c r="AR30" s="195"/>
      <c r="AS30" s="202" t="s">
        <v>48</v>
      </c>
      <c r="AT30" s="203"/>
      <c r="AU30" s="194">
        <v>0</v>
      </c>
      <c r="AV30" s="194"/>
      <c r="AW30" s="194"/>
      <c r="AX30" s="194">
        <v>0</v>
      </c>
      <c r="AY30" s="194"/>
      <c r="AZ30" s="195"/>
      <c r="BA30" s="202" t="s">
        <v>48</v>
      </c>
      <c r="BB30" s="203"/>
      <c r="BC30" s="194">
        <v>0</v>
      </c>
      <c r="BD30" s="194"/>
      <c r="BE30" s="194"/>
      <c r="BF30" s="194">
        <v>0</v>
      </c>
      <c r="BG30" s="194"/>
      <c r="BH30" s="195"/>
      <c r="BI30" s="202" t="s">
        <v>48</v>
      </c>
      <c r="BJ30" s="203"/>
      <c r="BK30" s="194">
        <v>0</v>
      </c>
      <c r="BL30" s="194"/>
      <c r="BM30" s="194"/>
      <c r="BN30" s="194">
        <v>0</v>
      </c>
      <c r="BO30" s="194"/>
      <c r="BP30" s="195"/>
      <c r="BQ30" s="202" t="s">
        <v>48</v>
      </c>
      <c r="BR30" s="203"/>
      <c r="BS30" s="194">
        <v>0</v>
      </c>
      <c r="BT30" s="194"/>
      <c r="BU30" s="194"/>
      <c r="BV30" s="194">
        <v>0</v>
      </c>
      <c r="BW30" s="194"/>
      <c r="BX30" s="195"/>
      <c r="BY30" s="202" t="s">
        <v>48</v>
      </c>
      <c r="BZ30" s="203"/>
      <c r="CA30" s="194">
        <v>0</v>
      </c>
      <c r="CB30" s="194"/>
      <c r="CC30" s="194"/>
      <c r="CD30" s="194">
        <v>0</v>
      </c>
      <c r="CE30" s="194"/>
      <c r="CF30" s="195"/>
      <c r="CG30" s="202" t="s">
        <v>48</v>
      </c>
      <c r="CH30" s="203"/>
      <c r="CI30" s="194">
        <v>0</v>
      </c>
      <c r="CJ30" s="194"/>
      <c r="CK30" s="194"/>
      <c r="CL30" s="194">
        <v>0</v>
      </c>
      <c r="CM30" s="194"/>
      <c r="CN30" s="195"/>
      <c r="CO30" s="202" t="s">
        <v>48</v>
      </c>
      <c r="CP30" s="203"/>
      <c r="CQ30" s="194">
        <v>0</v>
      </c>
      <c r="CR30" s="194"/>
      <c r="CS30" s="194"/>
      <c r="CT30" s="194">
        <v>0</v>
      </c>
      <c r="CU30" s="194"/>
      <c r="CV30" s="195"/>
      <c r="CW30" s="202" t="s">
        <v>48</v>
      </c>
      <c r="CX30" s="203"/>
      <c r="CY30" s="194">
        <v>0</v>
      </c>
      <c r="CZ30" s="194"/>
      <c r="DA30" s="194"/>
      <c r="DB30" s="194">
        <v>0</v>
      </c>
      <c r="DC30" s="194"/>
      <c r="DD30" s="195"/>
      <c r="DE30" s="202" t="s">
        <v>48</v>
      </c>
      <c r="DF30" s="203"/>
      <c r="DG30" s="194">
        <v>0</v>
      </c>
      <c r="DH30" s="194"/>
      <c r="DI30" s="194"/>
      <c r="DJ30" s="194">
        <v>0</v>
      </c>
      <c r="DK30" s="194"/>
      <c r="DL30" s="195"/>
      <c r="DM30" s="202" t="s">
        <v>48</v>
      </c>
      <c r="DN30" s="203"/>
      <c r="DO30" s="194">
        <v>0</v>
      </c>
      <c r="DP30" s="194"/>
      <c r="DQ30" s="194"/>
      <c r="DR30" s="194">
        <v>0</v>
      </c>
      <c r="DS30" s="194"/>
      <c r="DT30" s="195"/>
      <c r="DU30" s="202" t="s">
        <v>48</v>
      </c>
      <c r="DV30" s="203"/>
      <c r="DW30" s="194">
        <v>0</v>
      </c>
      <c r="DX30" s="194"/>
      <c r="DY30" s="194"/>
      <c r="DZ30" s="194">
        <v>0</v>
      </c>
      <c r="EA30" s="194"/>
      <c r="EB30" s="195"/>
      <c r="EC30" s="202" t="s">
        <v>48</v>
      </c>
      <c r="ED30" s="203"/>
      <c r="EE30" s="194">
        <v>0</v>
      </c>
      <c r="EF30" s="194"/>
      <c r="EG30" s="194"/>
      <c r="EH30" s="194">
        <v>0</v>
      </c>
      <c r="EI30" s="194"/>
      <c r="EJ30" s="195"/>
      <c r="EK30" s="202" t="s">
        <v>48</v>
      </c>
      <c r="EL30" s="203"/>
      <c r="EM30" s="194">
        <v>0</v>
      </c>
      <c r="EN30" s="194"/>
      <c r="EO30" s="194"/>
      <c r="EP30" s="194">
        <v>0</v>
      </c>
      <c r="EQ30" s="194"/>
      <c r="ER30" s="195"/>
      <c r="ES30" s="202" t="s">
        <v>48</v>
      </c>
      <c r="ET30" s="203"/>
      <c r="EU30" s="194">
        <v>0</v>
      </c>
      <c r="EV30" s="194"/>
      <c r="EW30" s="194"/>
      <c r="EX30" s="194">
        <v>0</v>
      </c>
      <c r="EY30" s="194"/>
      <c r="EZ30" s="195"/>
      <c r="FA30" s="202" t="s">
        <v>48</v>
      </c>
      <c r="FB30" s="203"/>
      <c r="FC30" s="194">
        <v>0</v>
      </c>
      <c r="FD30" s="194"/>
      <c r="FE30" s="194"/>
      <c r="FF30" s="194">
        <v>0</v>
      </c>
      <c r="FG30" s="194"/>
      <c r="FH30" s="195"/>
      <c r="FI30" s="202" t="s">
        <v>48</v>
      </c>
      <c r="FJ30" s="203"/>
      <c r="FK30" s="194">
        <v>0</v>
      </c>
      <c r="FL30" s="194"/>
      <c r="FM30" s="194"/>
      <c r="FN30" s="194">
        <v>0</v>
      </c>
      <c r="FO30" s="194"/>
      <c r="FP30" s="195"/>
      <c r="FQ30" s="202" t="s">
        <v>48</v>
      </c>
      <c r="FR30" s="203"/>
      <c r="FS30" s="194">
        <v>0</v>
      </c>
      <c r="FT30" s="194"/>
      <c r="FU30" s="194"/>
      <c r="FV30" s="194">
        <v>0</v>
      </c>
      <c r="FW30" s="194"/>
      <c r="FX30" s="195"/>
      <c r="FY30" s="202" t="s">
        <v>48</v>
      </c>
      <c r="FZ30" s="203"/>
      <c r="GA30" s="194">
        <v>0</v>
      </c>
      <c r="GB30" s="194"/>
      <c r="GC30" s="194"/>
      <c r="GD30" s="194">
        <v>0</v>
      </c>
      <c r="GE30" s="194"/>
      <c r="GF30" s="195"/>
      <c r="GG30" s="202" t="s">
        <v>48</v>
      </c>
      <c r="GH30" s="203"/>
      <c r="GI30" s="194">
        <v>0</v>
      </c>
      <c r="GJ30" s="194"/>
      <c r="GK30" s="194"/>
      <c r="GL30" s="194">
        <v>0</v>
      </c>
      <c r="GM30" s="194"/>
      <c r="GN30" s="195"/>
      <c r="GO30" s="202" t="s">
        <v>48</v>
      </c>
      <c r="GP30" s="203"/>
      <c r="GQ30" s="194">
        <v>0</v>
      </c>
      <c r="GR30" s="194"/>
      <c r="GS30" s="194"/>
      <c r="GT30" s="194">
        <v>0</v>
      </c>
      <c r="GU30" s="194"/>
      <c r="GV30" s="195"/>
    </row>
    <row r="31" spans="1:204" x14ac:dyDescent="0.2">
      <c r="A31" s="190" t="s">
        <v>195</v>
      </c>
      <c r="B31" s="191"/>
      <c r="C31" s="191"/>
      <c r="D31" s="191"/>
      <c r="E31" s="17"/>
      <c r="F31" s="17"/>
      <c r="G31" s="17"/>
      <c r="H31" s="17"/>
      <c r="I31" s="17"/>
      <c r="J31" s="17"/>
      <c r="K31" s="17"/>
      <c r="L31" s="20"/>
      <c r="M31" s="202"/>
      <c r="N31" s="203"/>
      <c r="O31" s="56">
        <v>-1.7419999837875366</v>
      </c>
      <c r="P31" s="56"/>
      <c r="Q31" s="56"/>
      <c r="R31" s="56">
        <v>0.64800000190734863</v>
      </c>
      <c r="S31" s="56"/>
      <c r="T31" s="204"/>
      <c r="U31" s="202"/>
      <c r="V31" s="203"/>
      <c r="W31" s="56">
        <v>-1.7999999523162842</v>
      </c>
      <c r="X31" s="56"/>
      <c r="Y31" s="56"/>
      <c r="Z31" s="56">
        <v>0.5899999737739563</v>
      </c>
      <c r="AA31" s="56"/>
      <c r="AB31" s="204"/>
      <c r="AC31" s="202"/>
      <c r="AD31" s="203"/>
      <c r="AE31" s="56">
        <v>-1.8860000371932983</v>
      </c>
      <c r="AF31" s="56"/>
      <c r="AG31" s="56"/>
      <c r="AH31" s="56">
        <v>0.54699999094009399</v>
      </c>
      <c r="AI31" s="56"/>
      <c r="AJ31" s="204"/>
      <c r="AK31" s="202"/>
      <c r="AL31" s="203"/>
      <c r="AM31" s="56">
        <v>-1.871999979019165</v>
      </c>
      <c r="AN31" s="56"/>
      <c r="AO31" s="56"/>
      <c r="AP31" s="56">
        <v>0.49000000953674316</v>
      </c>
      <c r="AQ31" s="56"/>
      <c r="AR31" s="204"/>
      <c r="AS31" s="202"/>
      <c r="AT31" s="203"/>
      <c r="AU31" s="56">
        <v>-1.871999979019165</v>
      </c>
      <c r="AV31" s="56"/>
      <c r="AW31" s="56"/>
      <c r="AX31" s="56">
        <v>0.50400000810623169</v>
      </c>
      <c r="AY31" s="56"/>
      <c r="AZ31" s="204"/>
      <c r="BA31" s="202"/>
      <c r="BB31" s="203"/>
      <c r="BC31" s="56">
        <v>-1.8580000400543213</v>
      </c>
      <c r="BD31" s="56"/>
      <c r="BE31" s="56"/>
      <c r="BF31" s="56">
        <v>0.53299999237060547</v>
      </c>
      <c r="BG31" s="56"/>
      <c r="BH31" s="204"/>
      <c r="BI31" s="202"/>
      <c r="BJ31" s="203"/>
      <c r="BK31" s="56">
        <v>-1.871999979019165</v>
      </c>
      <c r="BL31" s="56"/>
      <c r="BM31" s="56"/>
      <c r="BN31" s="56">
        <v>0.57599997520446777</v>
      </c>
      <c r="BO31" s="56"/>
      <c r="BP31" s="204"/>
      <c r="BQ31" s="202"/>
      <c r="BR31" s="203"/>
      <c r="BS31" s="56">
        <v>-1.9149999618530273</v>
      </c>
      <c r="BT31" s="56"/>
      <c r="BU31" s="56"/>
      <c r="BV31" s="56">
        <v>0.54699999094009399</v>
      </c>
      <c r="BW31" s="56"/>
      <c r="BX31" s="204"/>
      <c r="BY31" s="202"/>
      <c r="BZ31" s="203"/>
      <c r="CA31" s="56">
        <v>-1.9579999446868896</v>
      </c>
      <c r="CB31" s="56"/>
      <c r="CC31" s="56"/>
      <c r="CD31" s="56">
        <v>0.63400000333786011</v>
      </c>
      <c r="CE31" s="56"/>
      <c r="CF31" s="204"/>
      <c r="CG31" s="202"/>
      <c r="CH31" s="203"/>
      <c r="CI31" s="56">
        <v>-1.9440000057220459</v>
      </c>
      <c r="CJ31" s="56"/>
      <c r="CK31" s="56"/>
      <c r="CL31" s="56">
        <v>0.460999995470047</v>
      </c>
      <c r="CM31" s="56"/>
      <c r="CN31" s="204"/>
      <c r="CO31" s="202"/>
      <c r="CP31" s="203"/>
      <c r="CQ31" s="56">
        <v>-1.9579999446868896</v>
      </c>
      <c r="CR31" s="56"/>
      <c r="CS31" s="56"/>
      <c r="CT31" s="56">
        <v>0.50400000810623169</v>
      </c>
      <c r="CU31" s="56"/>
      <c r="CV31" s="204"/>
      <c r="CW31" s="202"/>
      <c r="CX31" s="203"/>
      <c r="CY31" s="56">
        <v>-1.6269999742507935</v>
      </c>
      <c r="CZ31" s="56"/>
      <c r="DA31" s="56"/>
      <c r="DB31" s="56">
        <v>0.57599997520446777</v>
      </c>
      <c r="DC31" s="56"/>
      <c r="DD31" s="204"/>
      <c r="DE31" s="202"/>
      <c r="DF31" s="203"/>
      <c r="DG31" s="56">
        <v>-1.7280000448226929</v>
      </c>
      <c r="DH31" s="56"/>
      <c r="DI31" s="56"/>
      <c r="DJ31" s="56">
        <v>0.57599997520446777</v>
      </c>
      <c r="DK31" s="56"/>
      <c r="DL31" s="204"/>
      <c r="DM31" s="202"/>
      <c r="DN31" s="203"/>
      <c r="DO31" s="56">
        <v>-1.8860000371932983</v>
      </c>
      <c r="DP31" s="56"/>
      <c r="DQ31" s="56"/>
      <c r="DR31" s="56">
        <v>0.51800000667572021</v>
      </c>
      <c r="DS31" s="56"/>
      <c r="DT31" s="204"/>
      <c r="DU31" s="202"/>
      <c r="DV31" s="203"/>
      <c r="DW31" s="56">
        <v>-1.871999979019165</v>
      </c>
      <c r="DX31" s="56"/>
      <c r="DY31" s="56"/>
      <c r="DZ31" s="56">
        <v>0.460999995470047</v>
      </c>
      <c r="EA31" s="56"/>
      <c r="EB31" s="204"/>
      <c r="EC31" s="202"/>
      <c r="ED31" s="203"/>
      <c r="EE31" s="56">
        <v>-1.871999979019165</v>
      </c>
      <c r="EF31" s="56"/>
      <c r="EG31" s="56"/>
      <c r="EH31" s="56">
        <v>0.50400000810623169</v>
      </c>
      <c r="EI31" s="56"/>
      <c r="EJ31" s="204"/>
      <c r="EK31" s="202"/>
      <c r="EL31" s="203"/>
      <c r="EM31" s="56">
        <v>-1.871999979019165</v>
      </c>
      <c r="EN31" s="56"/>
      <c r="EO31" s="56"/>
      <c r="EP31" s="56">
        <v>0.56199997663497925</v>
      </c>
      <c r="EQ31" s="56"/>
      <c r="ER31" s="204"/>
      <c r="ES31" s="202"/>
      <c r="ET31" s="203"/>
      <c r="EU31" s="56">
        <v>-1.871999979019165</v>
      </c>
      <c r="EV31" s="56"/>
      <c r="EW31" s="56"/>
      <c r="EX31" s="56">
        <v>0.57599997520446777</v>
      </c>
      <c r="EY31" s="56"/>
      <c r="EZ31" s="204"/>
      <c r="FA31" s="202"/>
      <c r="FB31" s="203"/>
      <c r="FC31" s="56">
        <v>-1.843000054359436</v>
      </c>
      <c r="FD31" s="56"/>
      <c r="FE31" s="56"/>
      <c r="FF31" s="56">
        <v>0.60500001907348633</v>
      </c>
      <c r="FG31" s="56"/>
      <c r="FH31" s="204"/>
      <c r="FI31" s="202"/>
      <c r="FJ31" s="203"/>
      <c r="FK31" s="56">
        <v>-1.871999979019165</v>
      </c>
      <c r="FL31" s="56"/>
      <c r="FM31" s="56"/>
      <c r="FN31" s="56">
        <v>0.54699999094009399</v>
      </c>
      <c r="FO31" s="56"/>
      <c r="FP31" s="204"/>
      <c r="FQ31" s="202"/>
      <c r="FR31" s="203"/>
      <c r="FS31" s="56">
        <v>-1.871999979019165</v>
      </c>
      <c r="FT31" s="56"/>
      <c r="FU31" s="56"/>
      <c r="FV31" s="56">
        <v>0.47499999403953552</v>
      </c>
      <c r="FW31" s="56"/>
      <c r="FX31" s="204"/>
      <c r="FY31" s="202"/>
      <c r="FZ31" s="203"/>
      <c r="GA31" s="56">
        <v>-1.8580000400543213</v>
      </c>
      <c r="GB31" s="56"/>
      <c r="GC31" s="56"/>
      <c r="GD31" s="56">
        <v>0.54699999094009399</v>
      </c>
      <c r="GE31" s="56"/>
      <c r="GF31" s="204"/>
      <c r="GG31" s="202"/>
      <c r="GH31" s="203"/>
      <c r="GI31" s="56">
        <v>-1.8860000371932983</v>
      </c>
      <c r="GJ31" s="56"/>
      <c r="GK31" s="56"/>
      <c r="GL31" s="56">
        <v>0.50400000810623169</v>
      </c>
      <c r="GM31" s="56"/>
      <c r="GN31" s="204"/>
      <c r="GO31" s="202"/>
      <c r="GP31" s="203"/>
      <c r="GQ31" s="56">
        <v>-1.871999979019165</v>
      </c>
      <c r="GR31" s="56"/>
      <c r="GS31" s="56"/>
      <c r="GT31" s="56">
        <v>0.53299999237060547</v>
      </c>
      <c r="GU31" s="56"/>
      <c r="GV31" s="204"/>
    </row>
    <row r="32" spans="1:204" x14ac:dyDescent="0.2">
      <c r="A32" s="190" t="s">
        <v>196</v>
      </c>
      <c r="B32" s="191"/>
      <c r="C32" s="191"/>
      <c r="D32" s="191"/>
      <c r="E32" s="17"/>
      <c r="F32" s="17"/>
      <c r="G32" s="17"/>
      <c r="H32" s="17"/>
      <c r="I32" s="17"/>
      <c r="J32" s="17"/>
      <c r="K32" s="17"/>
      <c r="L32" s="20"/>
      <c r="M32" s="202"/>
      <c r="N32" s="203"/>
      <c r="O32" s="56">
        <v>-9.9999997764825821E-3</v>
      </c>
      <c r="P32" s="56"/>
      <c r="Q32" s="56"/>
      <c r="R32" s="56">
        <v>-9.9999997764825821E-3</v>
      </c>
      <c r="S32" s="56"/>
      <c r="T32" s="204"/>
      <c r="U32" s="202"/>
      <c r="V32" s="203"/>
      <c r="W32" s="56">
        <v>-9.9999997764825821E-3</v>
      </c>
      <c r="X32" s="56"/>
      <c r="Y32" s="56"/>
      <c r="Z32" s="56">
        <v>-9.9999997764825821E-3</v>
      </c>
      <c r="AA32" s="56"/>
      <c r="AB32" s="204"/>
      <c r="AC32" s="202"/>
      <c r="AD32" s="203"/>
      <c r="AE32" s="56">
        <v>-9.9999997764825821E-3</v>
      </c>
      <c r="AF32" s="56"/>
      <c r="AG32" s="56"/>
      <c r="AH32" s="56">
        <v>-9.9999997764825821E-3</v>
      </c>
      <c r="AI32" s="56"/>
      <c r="AJ32" s="204"/>
      <c r="AK32" s="202"/>
      <c r="AL32" s="203"/>
      <c r="AM32" s="56">
        <v>-9.9999997764825821E-3</v>
      </c>
      <c r="AN32" s="56"/>
      <c r="AO32" s="56"/>
      <c r="AP32" s="56">
        <v>-9.9999997764825821E-3</v>
      </c>
      <c r="AQ32" s="56"/>
      <c r="AR32" s="204"/>
      <c r="AS32" s="202"/>
      <c r="AT32" s="203"/>
      <c r="AU32" s="56">
        <v>-9.9999997764825821E-3</v>
      </c>
      <c r="AV32" s="56"/>
      <c r="AW32" s="56"/>
      <c r="AX32" s="56">
        <v>9.9999997764825821E-3</v>
      </c>
      <c r="AY32" s="56"/>
      <c r="AZ32" s="204"/>
      <c r="BA32" s="202"/>
      <c r="BB32" s="203"/>
      <c r="BC32" s="56">
        <v>-9.9999997764825821E-3</v>
      </c>
      <c r="BD32" s="56"/>
      <c r="BE32" s="56"/>
      <c r="BF32" s="56">
        <v>-1.4000000432133675E-2</v>
      </c>
      <c r="BG32" s="56"/>
      <c r="BH32" s="204"/>
      <c r="BI32" s="202"/>
      <c r="BJ32" s="203"/>
      <c r="BK32" s="56">
        <v>-9.9999997764825821E-3</v>
      </c>
      <c r="BL32" s="56"/>
      <c r="BM32" s="56"/>
      <c r="BN32" s="56">
        <v>-9.9999997764825821E-3</v>
      </c>
      <c r="BO32" s="56"/>
      <c r="BP32" s="204"/>
      <c r="BQ32" s="202"/>
      <c r="BR32" s="203"/>
      <c r="BS32" s="56">
        <v>-4.999999888241291E-3</v>
      </c>
      <c r="BT32" s="56"/>
      <c r="BU32" s="56"/>
      <c r="BV32" s="56">
        <v>-9.9999997764825821E-3</v>
      </c>
      <c r="BW32" s="56"/>
      <c r="BX32" s="204"/>
      <c r="BY32" s="202"/>
      <c r="BZ32" s="203"/>
      <c r="CA32" s="56">
        <v>-9.9999997764825821E-3</v>
      </c>
      <c r="CB32" s="56"/>
      <c r="CC32" s="56"/>
      <c r="CD32" s="56">
        <v>-9.9999997764825821E-3</v>
      </c>
      <c r="CE32" s="56"/>
      <c r="CF32" s="204"/>
      <c r="CG32" s="202"/>
      <c r="CH32" s="203"/>
      <c r="CI32" s="56">
        <v>-4.999999888241291E-3</v>
      </c>
      <c r="CJ32" s="56"/>
      <c r="CK32" s="56"/>
      <c r="CL32" s="56">
        <v>-9.9999997764825821E-3</v>
      </c>
      <c r="CM32" s="56"/>
      <c r="CN32" s="204"/>
      <c r="CO32" s="202"/>
      <c r="CP32" s="203"/>
      <c r="CQ32" s="56">
        <v>-9.9999997764825821E-3</v>
      </c>
      <c r="CR32" s="56"/>
      <c r="CS32" s="56"/>
      <c r="CT32" s="56">
        <v>-4.999999888241291E-3</v>
      </c>
      <c r="CU32" s="56"/>
      <c r="CV32" s="204"/>
      <c r="CW32" s="202"/>
      <c r="CX32" s="203"/>
      <c r="CY32" s="56">
        <v>-9.9999997764825821E-3</v>
      </c>
      <c r="CZ32" s="56"/>
      <c r="DA32" s="56"/>
      <c r="DB32" s="56">
        <v>-9.9999997764825821E-3</v>
      </c>
      <c r="DC32" s="56"/>
      <c r="DD32" s="204"/>
      <c r="DE32" s="202"/>
      <c r="DF32" s="203"/>
      <c r="DG32" s="56">
        <v>-9.9999997764825821E-3</v>
      </c>
      <c r="DH32" s="56"/>
      <c r="DI32" s="56"/>
      <c r="DJ32" s="56">
        <v>-9.9999997764825821E-3</v>
      </c>
      <c r="DK32" s="56"/>
      <c r="DL32" s="204"/>
      <c r="DM32" s="202"/>
      <c r="DN32" s="203"/>
      <c r="DO32" s="56">
        <v>-9.9999997764825821E-3</v>
      </c>
      <c r="DP32" s="56"/>
      <c r="DQ32" s="56"/>
      <c r="DR32" s="56">
        <v>-9.9999997764825821E-3</v>
      </c>
      <c r="DS32" s="56"/>
      <c r="DT32" s="204"/>
      <c r="DU32" s="202"/>
      <c r="DV32" s="203"/>
      <c r="DW32" s="56">
        <v>-9.9999997764825821E-3</v>
      </c>
      <c r="DX32" s="56"/>
      <c r="DY32" s="56"/>
      <c r="DZ32" s="56">
        <v>-9.9999997764825821E-3</v>
      </c>
      <c r="EA32" s="56"/>
      <c r="EB32" s="204"/>
      <c r="EC32" s="202"/>
      <c r="ED32" s="203"/>
      <c r="EE32" s="56">
        <v>-9.9999997764825821E-3</v>
      </c>
      <c r="EF32" s="56"/>
      <c r="EG32" s="56"/>
      <c r="EH32" s="56">
        <v>-4.999999888241291E-3</v>
      </c>
      <c r="EI32" s="56"/>
      <c r="EJ32" s="204"/>
      <c r="EK32" s="202"/>
      <c r="EL32" s="203"/>
      <c r="EM32" s="56">
        <v>-9.9999997764825821E-3</v>
      </c>
      <c r="EN32" s="56"/>
      <c r="EO32" s="56"/>
      <c r="EP32" s="56">
        <v>-9.9999997764825821E-3</v>
      </c>
      <c r="EQ32" s="56"/>
      <c r="ER32" s="204"/>
      <c r="ES32" s="202"/>
      <c r="ET32" s="203"/>
      <c r="EU32" s="56">
        <v>-9.9999997764825821E-3</v>
      </c>
      <c r="EV32" s="56"/>
      <c r="EW32" s="56"/>
      <c r="EX32" s="56">
        <v>-9.9999997764825821E-3</v>
      </c>
      <c r="EY32" s="56"/>
      <c r="EZ32" s="204"/>
      <c r="FA32" s="202"/>
      <c r="FB32" s="203"/>
      <c r="FC32" s="56">
        <v>-9.9999997764825821E-3</v>
      </c>
      <c r="FD32" s="56"/>
      <c r="FE32" s="56"/>
      <c r="FF32" s="56">
        <v>-9.9999997764825821E-3</v>
      </c>
      <c r="FG32" s="56"/>
      <c r="FH32" s="204"/>
      <c r="FI32" s="202"/>
      <c r="FJ32" s="203"/>
      <c r="FK32" s="56">
        <v>-1.4000000432133675E-2</v>
      </c>
      <c r="FL32" s="56"/>
      <c r="FM32" s="56"/>
      <c r="FN32" s="56">
        <v>-9.9999997764825821E-3</v>
      </c>
      <c r="FO32" s="56"/>
      <c r="FP32" s="204"/>
      <c r="FQ32" s="202"/>
      <c r="FR32" s="203"/>
      <c r="FS32" s="56">
        <v>-9.9999997764825821E-3</v>
      </c>
      <c r="FT32" s="56"/>
      <c r="FU32" s="56"/>
      <c r="FV32" s="56">
        <v>-9.9999997764825821E-3</v>
      </c>
      <c r="FW32" s="56"/>
      <c r="FX32" s="204"/>
      <c r="FY32" s="202"/>
      <c r="FZ32" s="203"/>
      <c r="GA32" s="56">
        <v>-9.9999997764825821E-3</v>
      </c>
      <c r="GB32" s="56"/>
      <c r="GC32" s="56"/>
      <c r="GD32" s="56">
        <v>-9.9999997764825821E-3</v>
      </c>
      <c r="GE32" s="56"/>
      <c r="GF32" s="204"/>
      <c r="GG32" s="202"/>
      <c r="GH32" s="203"/>
      <c r="GI32" s="56">
        <v>-9.9999997764825821E-3</v>
      </c>
      <c r="GJ32" s="56"/>
      <c r="GK32" s="56"/>
      <c r="GL32" s="56">
        <v>-9.9999997764825821E-3</v>
      </c>
      <c r="GM32" s="56"/>
      <c r="GN32" s="204"/>
      <c r="GO32" s="202"/>
      <c r="GP32" s="203"/>
      <c r="GQ32" s="56">
        <v>-1.4000000432133675E-2</v>
      </c>
      <c r="GR32" s="56"/>
      <c r="GS32" s="56"/>
      <c r="GT32" s="56">
        <v>-9.9999997764825821E-3</v>
      </c>
      <c r="GU32" s="56"/>
      <c r="GV32" s="204"/>
    </row>
    <row r="33" spans="1:204" x14ac:dyDescent="0.2">
      <c r="A33" s="190" t="s">
        <v>197</v>
      </c>
      <c r="B33" s="191"/>
      <c r="C33" s="191"/>
      <c r="D33" s="191"/>
      <c r="E33" s="17"/>
      <c r="F33" s="17"/>
      <c r="G33" s="17"/>
      <c r="H33" s="17"/>
      <c r="I33" s="17"/>
      <c r="J33" s="17"/>
      <c r="K33" s="17"/>
      <c r="L33" s="20"/>
      <c r="M33" s="202"/>
      <c r="N33" s="203"/>
      <c r="O33" s="56">
        <v>-0.30700001120567322</v>
      </c>
      <c r="P33" s="56"/>
      <c r="Q33" s="56"/>
      <c r="R33" s="56">
        <v>0</v>
      </c>
      <c r="S33" s="56"/>
      <c r="T33" s="204"/>
      <c r="U33" s="202"/>
      <c r="V33" s="203"/>
      <c r="W33" s="56">
        <v>0</v>
      </c>
      <c r="X33" s="56"/>
      <c r="Y33" s="56"/>
      <c r="Z33" s="56">
        <v>0</v>
      </c>
      <c r="AA33" s="56"/>
      <c r="AB33" s="204"/>
      <c r="AC33" s="202"/>
      <c r="AD33" s="203"/>
      <c r="AE33" s="56">
        <v>-7.6999999582767487E-2</v>
      </c>
      <c r="AF33" s="56"/>
      <c r="AG33" s="56"/>
      <c r="AH33" s="56">
        <v>0</v>
      </c>
      <c r="AI33" s="56"/>
      <c r="AJ33" s="204"/>
      <c r="AK33" s="202"/>
      <c r="AL33" s="203"/>
      <c r="AM33" s="56">
        <v>-0.15399999916553497</v>
      </c>
      <c r="AN33" s="56"/>
      <c r="AO33" s="56"/>
      <c r="AP33" s="56">
        <v>0</v>
      </c>
      <c r="AQ33" s="56"/>
      <c r="AR33" s="204"/>
      <c r="AS33" s="202"/>
      <c r="AT33" s="203"/>
      <c r="AU33" s="56">
        <v>-0.38400000333786011</v>
      </c>
      <c r="AV33" s="56"/>
      <c r="AW33" s="56"/>
      <c r="AX33" s="56">
        <v>0</v>
      </c>
      <c r="AY33" s="56"/>
      <c r="AZ33" s="204"/>
      <c r="BA33" s="202"/>
      <c r="BB33" s="203"/>
      <c r="BC33" s="56">
        <v>-0.38400000333786011</v>
      </c>
      <c r="BD33" s="56"/>
      <c r="BE33" s="56"/>
      <c r="BF33" s="56">
        <v>0</v>
      </c>
      <c r="BG33" s="56"/>
      <c r="BH33" s="204"/>
      <c r="BI33" s="202"/>
      <c r="BJ33" s="203"/>
      <c r="BK33" s="56">
        <v>-0.76800000667572021</v>
      </c>
      <c r="BL33" s="56"/>
      <c r="BM33" s="56"/>
      <c r="BN33" s="56">
        <v>0</v>
      </c>
      <c r="BO33" s="56"/>
      <c r="BP33" s="204"/>
      <c r="BQ33" s="202"/>
      <c r="BR33" s="203"/>
      <c r="BS33" s="56">
        <v>-0.38400000333786011</v>
      </c>
      <c r="BT33" s="56"/>
      <c r="BU33" s="56"/>
      <c r="BV33" s="56">
        <v>0</v>
      </c>
      <c r="BW33" s="56"/>
      <c r="BX33" s="204"/>
      <c r="BY33" s="202"/>
      <c r="BZ33" s="203"/>
      <c r="CA33" s="56">
        <v>0</v>
      </c>
      <c r="CB33" s="56"/>
      <c r="CC33" s="56"/>
      <c r="CD33" s="56">
        <v>0</v>
      </c>
      <c r="CE33" s="56"/>
      <c r="CF33" s="204"/>
      <c r="CG33" s="202"/>
      <c r="CH33" s="203"/>
      <c r="CI33" s="56">
        <v>-0.15399999916553497</v>
      </c>
      <c r="CJ33" s="56"/>
      <c r="CK33" s="56"/>
      <c r="CL33" s="56">
        <v>0</v>
      </c>
      <c r="CM33" s="56"/>
      <c r="CN33" s="204"/>
      <c r="CO33" s="202"/>
      <c r="CP33" s="203"/>
      <c r="CQ33" s="56">
        <v>-0.460999995470047</v>
      </c>
      <c r="CR33" s="56"/>
      <c r="CS33" s="56"/>
      <c r="CT33" s="56">
        <v>0</v>
      </c>
      <c r="CU33" s="56"/>
      <c r="CV33" s="204"/>
      <c r="CW33" s="202"/>
      <c r="CX33" s="203"/>
      <c r="CY33" s="56">
        <v>-0.38400000333786011</v>
      </c>
      <c r="CZ33" s="56"/>
      <c r="DA33" s="56"/>
      <c r="DB33" s="56">
        <v>0</v>
      </c>
      <c r="DC33" s="56"/>
      <c r="DD33" s="204"/>
      <c r="DE33" s="202"/>
      <c r="DF33" s="203"/>
      <c r="DG33" s="56">
        <v>-0.76800000667572021</v>
      </c>
      <c r="DH33" s="56"/>
      <c r="DI33" s="56"/>
      <c r="DJ33" s="56">
        <v>0</v>
      </c>
      <c r="DK33" s="56"/>
      <c r="DL33" s="204"/>
      <c r="DM33" s="202"/>
      <c r="DN33" s="203"/>
      <c r="DO33" s="56">
        <v>-0.30700001120567322</v>
      </c>
      <c r="DP33" s="56"/>
      <c r="DQ33" s="56"/>
      <c r="DR33" s="56">
        <v>0</v>
      </c>
      <c r="DS33" s="56"/>
      <c r="DT33" s="204"/>
      <c r="DU33" s="202"/>
      <c r="DV33" s="203"/>
      <c r="DW33" s="56">
        <v>-7.6999999582767487E-2</v>
      </c>
      <c r="DX33" s="56"/>
      <c r="DY33" s="56"/>
      <c r="DZ33" s="56">
        <v>0</v>
      </c>
      <c r="EA33" s="56"/>
      <c r="EB33" s="204"/>
      <c r="EC33" s="202"/>
      <c r="ED33" s="203"/>
      <c r="EE33" s="56">
        <v>-0.15399999916553497</v>
      </c>
      <c r="EF33" s="56"/>
      <c r="EG33" s="56"/>
      <c r="EH33" s="56">
        <v>0</v>
      </c>
      <c r="EI33" s="56"/>
      <c r="EJ33" s="204"/>
      <c r="EK33" s="202"/>
      <c r="EL33" s="203"/>
      <c r="EM33" s="56">
        <v>-0.38400000333786011</v>
      </c>
      <c r="EN33" s="56"/>
      <c r="EO33" s="56"/>
      <c r="EP33" s="56">
        <v>0</v>
      </c>
      <c r="EQ33" s="56"/>
      <c r="ER33" s="204"/>
      <c r="ES33" s="202"/>
      <c r="ET33" s="203"/>
      <c r="EU33" s="56">
        <v>-0.38400000333786011</v>
      </c>
      <c r="EV33" s="56"/>
      <c r="EW33" s="56"/>
      <c r="EX33" s="56">
        <v>0</v>
      </c>
      <c r="EY33" s="56"/>
      <c r="EZ33" s="204"/>
      <c r="FA33" s="202"/>
      <c r="FB33" s="203"/>
      <c r="FC33" s="56">
        <v>-0.61400002241134644</v>
      </c>
      <c r="FD33" s="56"/>
      <c r="FE33" s="56"/>
      <c r="FF33" s="56">
        <v>0</v>
      </c>
      <c r="FG33" s="56"/>
      <c r="FH33" s="204"/>
      <c r="FI33" s="202"/>
      <c r="FJ33" s="203"/>
      <c r="FK33" s="56">
        <v>-7.6999999582767487E-2</v>
      </c>
      <c r="FL33" s="56"/>
      <c r="FM33" s="56"/>
      <c r="FN33" s="56">
        <v>0</v>
      </c>
      <c r="FO33" s="56"/>
      <c r="FP33" s="204"/>
      <c r="FQ33" s="202"/>
      <c r="FR33" s="203"/>
      <c r="FS33" s="56">
        <v>0</v>
      </c>
      <c r="FT33" s="56"/>
      <c r="FU33" s="56"/>
      <c r="FV33" s="56">
        <v>0</v>
      </c>
      <c r="FW33" s="56"/>
      <c r="FX33" s="204"/>
      <c r="FY33" s="202"/>
      <c r="FZ33" s="203"/>
      <c r="GA33" s="56">
        <v>0</v>
      </c>
      <c r="GB33" s="56"/>
      <c r="GC33" s="56"/>
      <c r="GD33" s="56">
        <v>0</v>
      </c>
      <c r="GE33" s="56"/>
      <c r="GF33" s="204"/>
      <c r="GG33" s="202"/>
      <c r="GH33" s="203"/>
      <c r="GI33" s="56">
        <v>-0.38400000333786011</v>
      </c>
      <c r="GJ33" s="56"/>
      <c r="GK33" s="56"/>
      <c r="GL33" s="56">
        <v>0</v>
      </c>
      <c r="GM33" s="56"/>
      <c r="GN33" s="204"/>
      <c r="GO33" s="202"/>
      <c r="GP33" s="203"/>
      <c r="GQ33" s="56">
        <v>-0.38400000333786011</v>
      </c>
      <c r="GR33" s="56"/>
      <c r="GS33" s="56"/>
      <c r="GT33" s="56">
        <v>0</v>
      </c>
      <c r="GU33" s="56"/>
      <c r="GV33" s="204"/>
    </row>
    <row r="34" spans="1:204" x14ac:dyDescent="0.2">
      <c r="A34" s="190" t="s">
        <v>198</v>
      </c>
      <c r="B34" s="191"/>
      <c r="C34" s="191"/>
      <c r="D34" s="191"/>
      <c r="E34" s="17"/>
      <c r="F34" s="17"/>
      <c r="G34" s="17"/>
      <c r="H34" s="17"/>
      <c r="I34" s="17"/>
      <c r="J34" s="17"/>
      <c r="K34" s="17"/>
      <c r="L34" s="20"/>
      <c r="M34" s="202"/>
      <c r="N34" s="203"/>
      <c r="O34" s="56">
        <v>2.8320000171661377</v>
      </c>
      <c r="P34" s="56"/>
      <c r="Q34" s="56"/>
      <c r="R34" s="56">
        <v>0.52799999713897705</v>
      </c>
      <c r="S34" s="56"/>
      <c r="T34" s="204"/>
      <c r="U34" s="202"/>
      <c r="V34" s="203"/>
      <c r="W34" s="56">
        <v>2.8559999465942383</v>
      </c>
      <c r="X34" s="56"/>
      <c r="Y34" s="56"/>
      <c r="Z34" s="56">
        <v>0.55199998617172241</v>
      </c>
      <c r="AA34" s="56"/>
      <c r="AB34" s="204"/>
      <c r="AC34" s="202"/>
      <c r="AD34" s="203"/>
      <c r="AE34" s="56">
        <v>3.9119999408721924</v>
      </c>
      <c r="AF34" s="56"/>
      <c r="AG34" s="56"/>
      <c r="AH34" s="56">
        <v>0.76800000667572021</v>
      </c>
      <c r="AI34" s="56"/>
      <c r="AJ34" s="204"/>
      <c r="AK34" s="202"/>
      <c r="AL34" s="203"/>
      <c r="AM34" s="56">
        <v>3.9119999408721924</v>
      </c>
      <c r="AN34" s="56"/>
      <c r="AO34" s="56"/>
      <c r="AP34" s="56">
        <v>0.79199999570846558</v>
      </c>
      <c r="AQ34" s="56"/>
      <c r="AR34" s="204"/>
      <c r="AS34" s="202"/>
      <c r="AT34" s="203"/>
      <c r="AU34" s="56">
        <v>3.8880000114440918</v>
      </c>
      <c r="AV34" s="56"/>
      <c r="AW34" s="56"/>
      <c r="AX34" s="56">
        <v>0.74400001764297485</v>
      </c>
      <c r="AY34" s="56"/>
      <c r="AZ34" s="204"/>
      <c r="BA34" s="202"/>
      <c r="BB34" s="203"/>
      <c r="BC34" s="56">
        <v>3.3599998950958252</v>
      </c>
      <c r="BD34" s="56"/>
      <c r="BE34" s="56"/>
      <c r="BF34" s="56">
        <v>0.64800000190734863</v>
      </c>
      <c r="BG34" s="56"/>
      <c r="BH34" s="204"/>
      <c r="BI34" s="202"/>
      <c r="BJ34" s="203"/>
      <c r="BK34" s="56">
        <v>2.8080000877380371</v>
      </c>
      <c r="BL34" s="56"/>
      <c r="BM34" s="56"/>
      <c r="BN34" s="56">
        <v>0.55199998617172241</v>
      </c>
      <c r="BO34" s="56"/>
      <c r="BP34" s="204"/>
      <c r="BQ34" s="202"/>
      <c r="BR34" s="203"/>
      <c r="BS34" s="56">
        <v>2.8320000171661377</v>
      </c>
      <c r="BT34" s="56"/>
      <c r="BU34" s="56"/>
      <c r="BV34" s="56">
        <v>0.55199998617172241</v>
      </c>
      <c r="BW34" s="56"/>
      <c r="BX34" s="204"/>
      <c r="BY34" s="202"/>
      <c r="BZ34" s="203"/>
      <c r="CA34" s="56">
        <v>3.8880000114440918</v>
      </c>
      <c r="CB34" s="56"/>
      <c r="CC34" s="56"/>
      <c r="CD34" s="56">
        <v>0.76800000667572021</v>
      </c>
      <c r="CE34" s="56"/>
      <c r="CF34" s="204"/>
      <c r="CG34" s="202"/>
      <c r="CH34" s="203"/>
      <c r="CI34" s="56">
        <v>3.8880000114440918</v>
      </c>
      <c r="CJ34" s="56"/>
      <c r="CK34" s="56"/>
      <c r="CL34" s="56">
        <v>0.76800000667572021</v>
      </c>
      <c r="CM34" s="56"/>
      <c r="CN34" s="204"/>
      <c r="CO34" s="202"/>
      <c r="CP34" s="203"/>
      <c r="CQ34" s="56">
        <v>3.624000072479248</v>
      </c>
      <c r="CR34" s="56"/>
      <c r="CS34" s="56"/>
      <c r="CT34" s="56">
        <v>0.72000002861022949</v>
      </c>
      <c r="CU34" s="56"/>
      <c r="CV34" s="204"/>
      <c r="CW34" s="202"/>
      <c r="CX34" s="203"/>
      <c r="CY34" s="56">
        <v>3.5759999752044678</v>
      </c>
      <c r="CZ34" s="56"/>
      <c r="DA34" s="56"/>
      <c r="DB34" s="56">
        <v>0.72000002861022949</v>
      </c>
      <c r="DC34" s="56"/>
      <c r="DD34" s="204"/>
      <c r="DE34" s="202"/>
      <c r="DF34" s="203"/>
      <c r="DG34" s="56">
        <v>3.5520000457763672</v>
      </c>
      <c r="DH34" s="56"/>
      <c r="DI34" s="56"/>
      <c r="DJ34" s="56">
        <v>0.69599997997283936</v>
      </c>
      <c r="DK34" s="56"/>
      <c r="DL34" s="204"/>
      <c r="DM34" s="202"/>
      <c r="DN34" s="203"/>
      <c r="DO34" s="56">
        <v>3.7920000553131104</v>
      </c>
      <c r="DP34" s="56"/>
      <c r="DQ34" s="56"/>
      <c r="DR34" s="56">
        <v>0.74400001764297485</v>
      </c>
      <c r="DS34" s="56"/>
      <c r="DT34" s="204"/>
      <c r="DU34" s="202"/>
      <c r="DV34" s="203"/>
      <c r="DW34" s="56">
        <v>3.624000072479248</v>
      </c>
      <c r="DX34" s="56"/>
      <c r="DY34" s="56"/>
      <c r="DZ34" s="56">
        <v>0.72000002861022949</v>
      </c>
      <c r="EA34" s="56"/>
      <c r="EB34" s="204"/>
      <c r="EC34" s="202"/>
      <c r="ED34" s="203"/>
      <c r="EE34" s="56">
        <v>3.6719999313354492</v>
      </c>
      <c r="EF34" s="56"/>
      <c r="EG34" s="56"/>
      <c r="EH34" s="56">
        <v>0.74400001764297485</v>
      </c>
      <c r="EI34" s="56"/>
      <c r="EJ34" s="204"/>
      <c r="EK34" s="202"/>
      <c r="EL34" s="203"/>
      <c r="EM34" s="56">
        <v>3.6480000019073486</v>
      </c>
      <c r="EN34" s="56"/>
      <c r="EO34" s="56"/>
      <c r="EP34" s="56">
        <v>0.74400001764297485</v>
      </c>
      <c r="EQ34" s="56"/>
      <c r="ER34" s="204"/>
      <c r="ES34" s="202"/>
      <c r="ET34" s="203"/>
      <c r="EU34" s="56">
        <v>3.5280001163482666</v>
      </c>
      <c r="EV34" s="56"/>
      <c r="EW34" s="56"/>
      <c r="EX34" s="56">
        <v>0.72000002861022949</v>
      </c>
      <c r="EY34" s="56"/>
      <c r="EZ34" s="204"/>
      <c r="FA34" s="202"/>
      <c r="FB34" s="203"/>
      <c r="FC34" s="56">
        <v>3.2880001068115234</v>
      </c>
      <c r="FD34" s="56"/>
      <c r="FE34" s="56"/>
      <c r="FF34" s="56">
        <v>0.67199999094009399</v>
      </c>
      <c r="FG34" s="56"/>
      <c r="FH34" s="204"/>
      <c r="FI34" s="202"/>
      <c r="FJ34" s="203"/>
      <c r="FK34" s="56">
        <v>3.3359999656677246</v>
      </c>
      <c r="FL34" s="56"/>
      <c r="FM34" s="56"/>
      <c r="FN34" s="56">
        <v>0.67199999094009399</v>
      </c>
      <c r="FO34" s="56"/>
      <c r="FP34" s="204"/>
      <c r="FQ34" s="202"/>
      <c r="FR34" s="203"/>
      <c r="FS34" s="56">
        <v>3.3599998950958252</v>
      </c>
      <c r="FT34" s="56"/>
      <c r="FU34" s="56"/>
      <c r="FV34" s="56">
        <v>0.67199999094009399</v>
      </c>
      <c r="FW34" s="56"/>
      <c r="FX34" s="204"/>
      <c r="FY34" s="202"/>
      <c r="FZ34" s="203"/>
      <c r="GA34" s="56">
        <v>3.7679998874664307</v>
      </c>
      <c r="GB34" s="56"/>
      <c r="GC34" s="56"/>
      <c r="GD34" s="56">
        <v>0.76800000667572021</v>
      </c>
      <c r="GE34" s="56"/>
      <c r="GF34" s="204"/>
      <c r="GG34" s="202"/>
      <c r="GH34" s="203"/>
      <c r="GI34" s="56">
        <v>3.8159999847412109</v>
      </c>
      <c r="GJ34" s="56"/>
      <c r="GK34" s="56"/>
      <c r="GL34" s="56">
        <v>0.76800000667572021</v>
      </c>
      <c r="GM34" s="56"/>
      <c r="GN34" s="204"/>
      <c r="GO34" s="202"/>
      <c r="GP34" s="203"/>
      <c r="GQ34" s="56">
        <v>3.7679998874664307</v>
      </c>
      <c r="GR34" s="56"/>
      <c r="GS34" s="56"/>
      <c r="GT34" s="56">
        <v>0.76800000667572021</v>
      </c>
      <c r="GU34" s="56"/>
      <c r="GV34" s="204"/>
    </row>
    <row r="35" spans="1:204" ht="13.5" thickBot="1" x14ac:dyDescent="0.25">
      <c r="A35" s="198" t="s">
        <v>97</v>
      </c>
      <c r="B35" s="199"/>
      <c r="C35" s="199"/>
      <c r="D35" s="199"/>
      <c r="E35" s="200"/>
      <c r="F35" s="200"/>
      <c r="G35" s="200"/>
      <c r="H35" s="200"/>
      <c r="I35" s="200"/>
      <c r="J35" s="200"/>
      <c r="K35" s="200"/>
      <c r="L35" s="201"/>
      <c r="M35" s="103"/>
      <c r="N35" s="197"/>
      <c r="O35" s="100">
        <f>SUM(O27:Q34)</f>
        <v>5.0000157207250595E-3</v>
      </c>
      <c r="P35" s="100"/>
      <c r="Q35" s="100"/>
      <c r="R35" s="100">
        <f>SUM(R27:T34)</f>
        <v>8.5999956354498863E-2</v>
      </c>
      <c r="S35" s="100"/>
      <c r="T35" s="196"/>
      <c r="U35" s="103"/>
      <c r="V35" s="197"/>
      <c r="W35" s="100">
        <f>SUM(W27:Y34)</f>
        <v>1.4000048860907555E-2</v>
      </c>
      <c r="X35" s="100"/>
      <c r="Y35" s="100"/>
      <c r="Z35" s="100">
        <f>SUM(Z27:AB34)</f>
        <v>3.9999391883611679E-3</v>
      </c>
      <c r="AA35" s="100"/>
      <c r="AB35" s="196"/>
      <c r="AC35" s="103"/>
      <c r="AD35" s="197"/>
      <c r="AE35" s="100">
        <f>SUM(AE27:AG34)</f>
        <v>-2.9000150039792061E-2</v>
      </c>
      <c r="AF35" s="100"/>
      <c r="AG35" s="100"/>
      <c r="AH35" s="100">
        <f>SUM(AH27:AJ34)</f>
        <v>8.9999940246343613E-3</v>
      </c>
      <c r="AI35" s="100"/>
      <c r="AJ35" s="196"/>
      <c r="AK35" s="103"/>
      <c r="AL35" s="197"/>
      <c r="AM35" s="100">
        <f>SUM(AM27:AO34)</f>
        <v>-2.0000064745545387E-2</v>
      </c>
      <c r="AN35" s="100"/>
      <c r="AO35" s="100"/>
      <c r="AP35" s="100">
        <f>SUM(AP27:AR34)</f>
        <v>9.6000006422400475E-2</v>
      </c>
      <c r="AQ35" s="100"/>
      <c r="AR35" s="196"/>
      <c r="AS35" s="103"/>
      <c r="AT35" s="197"/>
      <c r="AU35" s="100">
        <f>SUM(AU27:AW34)</f>
        <v>6.2000086531043053E-2</v>
      </c>
      <c r="AV35" s="100"/>
      <c r="AW35" s="100"/>
      <c r="AX35" s="100">
        <f>SUM(AX27:AZ34)</f>
        <v>5.7999977841973305E-2</v>
      </c>
      <c r="AY35" s="100"/>
      <c r="AZ35" s="196"/>
      <c r="BA35" s="103"/>
      <c r="BB35" s="197"/>
      <c r="BC35" s="100">
        <f>SUM(BC27:BE34)</f>
        <v>2.7999809011816978E-2</v>
      </c>
      <c r="BD35" s="100"/>
      <c r="BE35" s="100"/>
      <c r="BF35" s="100">
        <f>SUM(BF27:BH34)</f>
        <v>3.8999972864985466E-2</v>
      </c>
      <c r="BG35" s="100"/>
      <c r="BH35" s="196"/>
      <c r="BI35" s="103"/>
      <c r="BJ35" s="197"/>
      <c r="BK35" s="100">
        <f>SUM(BK27:BM34)</f>
        <v>1.400010846555233E-2</v>
      </c>
      <c r="BL35" s="100"/>
      <c r="BM35" s="100"/>
      <c r="BN35" s="100">
        <f>SUM(BN27:BP34)</f>
        <v>0.32599996589124203</v>
      </c>
      <c r="BO35" s="100"/>
      <c r="BP35" s="196"/>
      <c r="BQ35" s="103"/>
      <c r="BR35" s="197"/>
      <c r="BS35" s="100">
        <f>SUM(BS27:BU34)</f>
        <v>-2.3999934084713459E-2</v>
      </c>
      <c r="BT35" s="100"/>
      <c r="BU35" s="100"/>
      <c r="BV35" s="100">
        <f>SUM(BV27:BX34)</f>
        <v>0.24900000356137753</v>
      </c>
      <c r="BW35" s="100"/>
      <c r="BX35" s="196"/>
      <c r="BY35" s="103"/>
      <c r="BZ35" s="197"/>
      <c r="CA35" s="100">
        <f>SUM(CA27:CC34)</f>
        <v>2.4000039324164391E-2</v>
      </c>
      <c r="CB35" s="100"/>
      <c r="CC35" s="100"/>
      <c r="CD35" s="100">
        <f>SUM(CD27:CF34)</f>
        <v>2.3999979719519615E-2</v>
      </c>
      <c r="CE35" s="100"/>
      <c r="CF35" s="196"/>
      <c r="CG35" s="103"/>
      <c r="CH35" s="197"/>
      <c r="CI35" s="100">
        <f>SUM(CI27:CK34)</f>
        <v>8.9999837800860405E-3</v>
      </c>
      <c r="CJ35" s="100"/>
      <c r="CK35" s="100"/>
      <c r="CL35" s="100">
        <f>SUM(CL27:CN34)</f>
        <v>0.11500003002583981</v>
      </c>
      <c r="CM35" s="100"/>
      <c r="CN35" s="196"/>
      <c r="CO35" s="103"/>
      <c r="CP35" s="197"/>
      <c r="CQ35" s="100">
        <f>SUM(CQ27:CS34)</f>
        <v>-7.699982263147831E-2</v>
      </c>
      <c r="CR35" s="100"/>
      <c r="CS35" s="100"/>
      <c r="CT35" s="100">
        <f>SUM(CT27:CV34)</f>
        <v>4.3000037781894207E-2</v>
      </c>
      <c r="CU35" s="100"/>
      <c r="CV35" s="196"/>
      <c r="CW35" s="103"/>
      <c r="CX35" s="197"/>
      <c r="CY35" s="100">
        <f>SUM(CY27:DA34)</f>
        <v>-2.8999993577599525E-2</v>
      </c>
      <c r="CZ35" s="100"/>
      <c r="DA35" s="100"/>
      <c r="DB35" s="100">
        <f>SUM(DB27:DD34)</f>
        <v>3.7999978289008141E-2</v>
      </c>
      <c r="DC35" s="100"/>
      <c r="DD35" s="196"/>
      <c r="DE35" s="103"/>
      <c r="DF35" s="197"/>
      <c r="DG35" s="100">
        <f>SUM(DG27:DI34)</f>
        <v>-9.9999997764825821E-3</v>
      </c>
      <c r="DH35" s="100"/>
      <c r="DI35" s="100"/>
      <c r="DJ35" s="100">
        <f>SUM(DJ27:DL34)</f>
        <v>0.32599996589124203</v>
      </c>
      <c r="DK35" s="100"/>
      <c r="DL35" s="196"/>
      <c r="DM35" s="103"/>
      <c r="DN35" s="197"/>
      <c r="DO35" s="100">
        <f>SUM(DO27:DQ34)</f>
        <v>5.2999993786215782E-2</v>
      </c>
      <c r="DP35" s="100"/>
      <c r="DQ35" s="100"/>
      <c r="DR35" s="100">
        <f>SUM(DR27:DT34)</f>
        <v>0.24400000832974911</v>
      </c>
      <c r="DS35" s="100"/>
      <c r="DT35" s="196"/>
      <c r="DU35" s="103"/>
      <c r="DV35" s="197"/>
      <c r="DW35" s="100">
        <f>SUM(DW27:DY34)</f>
        <v>-6.2999950721859932E-2</v>
      </c>
      <c r="DX35" s="100"/>
      <c r="DY35" s="100"/>
      <c r="DZ35" s="100">
        <f>SUM(DZ27:EB34)</f>
        <v>4.3000003322958946E-2</v>
      </c>
      <c r="EA35" s="100"/>
      <c r="EB35" s="196"/>
      <c r="EC35" s="103"/>
      <c r="ED35" s="197"/>
      <c r="EE35" s="100">
        <f>SUM(EE27:EG34)</f>
        <v>3.9999838918447495E-3</v>
      </c>
      <c r="EF35" s="100"/>
      <c r="EG35" s="100"/>
      <c r="EH35" s="100">
        <f>SUM(EH27:EJ34)</f>
        <v>0.11500000488013029</v>
      </c>
      <c r="EI35" s="100"/>
      <c r="EJ35" s="196"/>
      <c r="EK35" s="103"/>
      <c r="EL35" s="197"/>
      <c r="EM35" s="100">
        <f>SUM(EM27:EO34)</f>
        <v>-3.3999988809227943E-2</v>
      </c>
      <c r="EN35" s="100"/>
      <c r="EO35" s="100"/>
      <c r="EP35" s="100">
        <f>SUM(EP27:ER34)</f>
        <v>2.4000039324164391E-2</v>
      </c>
      <c r="EQ35" s="100"/>
      <c r="ER35" s="196"/>
      <c r="ES35" s="103"/>
      <c r="ET35" s="197"/>
      <c r="EU35" s="100">
        <f>SUM(EU27:EW34)</f>
        <v>3.8000157102942467E-2</v>
      </c>
      <c r="EV35" s="100"/>
      <c r="EW35" s="100"/>
      <c r="EX35" s="100">
        <f>SUM(EX27:EZ34)</f>
        <v>3.7999978289008141E-2</v>
      </c>
      <c r="EY35" s="100"/>
      <c r="EZ35" s="196"/>
      <c r="FA35" s="103"/>
      <c r="FB35" s="197"/>
      <c r="FC35" s="100">
        <f>SUM(FC27:FE34)</f>
        <v>5.0000455230474472E-3</v>
      </c>
      <c r="FD35" s="100"/>
      <c r="FE35" s="100"/>
      <c r="FF35" s="100">
        <f>SUM(FF27:FH34)</f>
        <v>0.23500006459653378</v>
      </c>
      <c r="FG35" s="100"/>
      <c r="FH35" s="196"/>
      <c r="FI35" s="103"/>
      <c r="FJ35" s="197"/>
      <c r="FK35" s="100">
        <f>SUM(FK27:FM34)</f>
        <v>-1.8999973312020302E-2</v>
      </c>
      <c r="FL35" s="100"/>
      <c r="FM35" s="100"/>
      <c r="FN35" s="100">
        <f>SUM(FN27:FP34)</f>
        <v>3.2999983057379723E-2</v>
      </c>
      <c r="FO35" s="100"/>
      <c r="FP35" s="196"/>
      <c r="FQ35" s="103"/>
      <c r="FR35" s="197"/>
      <c r="FS35" s="100">
        <f>SUM(FS27:FU34)</f>
        <v>1.3999929651618004E-2</v>
      </c>
      <c r="FT35" s="100"/>
      <c r="FU35" s="100"/>
      <c r="FV35" s="100">
        <f>SUM(FV27:FX34)</f>
        <v>3.300001285970211E-2</v>
      </c>
      <c r="FW35" s="100"/>
      <c r="FX35" s="196"/>
      <c r="FY35" s="103"/>
      <c r="FZ35" s="197"/>
      <c r="GA35" s="100">
        <f>SUM(GA27:GC34)</f>
        <v>2.7999868616461754E-2</v>
      </c>
      <c r="GB35" s="100"/>
      <c r="GC35" s="100"/>
      <c r="GD35" s="100">
        <f>SUM(GD27:GF34)</f>
        <v>8.9999940246343613E-3</v>
      </c>
      <c r="GE35" s="100"/>
      <c r="GF35" s="196"/>
      <c r="GG35" s="103"/>
      <c r="GH35" s="197"/>
      <c r="GI35" s="100">
        <f>SUM(GI27:GK34)</f>
        <v>-6.891787052154541E-8</v>
      </c>
      <c r="GJ35" s="100"/>
      <c r="GK35" s="100"/>
      <c r="GL35" s="100">
        <f>SUM(GL27:GN34)</f>
        <v>3.8000037893652916E-2</v>
      </c>
      <c r="GM35" s="100"/>
      <c r="GN35" s="196"/>
      <c r="GO35" s="103"/>
      <c r="GP35" s="197"/>
      <c r="GQ35" s="100">
        <f>SUM(GQ27:GS34)</f>
        <v>-1.400006003677845E-2</v>
      </c>
      <c r="GR35" s="100"/>
      <c r="GS35" s="100"/>
      <c r="GT35" s="100">
        <f>SUM(GT27:GV34)</f>
        <v>6.7000022158026695E-2</v>
      </c>
      <c r="GU35" s="100"/>
      <c r="GV35" s="196"/>
    </row>
    <row r="36" spans="1:204" x14ac:dyDescent="0.2">
      <c r="A36" s="182" t="s">
        <v>98</v>
      </c>
      <c r="B36" s="183"/>
      <c r="C36" s="183"/>
      <c r="D36" s="183"/>
      <c r="E36" s="184"/>
      <c r="F36" s="184"/>
      <c r="G36" s="184"/>
      <c r="H36" s="184"/>
      <c r="I36" s="184"/>
      <c r="J36" s="184"/>
      <c r="K36" s="184"/>
      <c r="L36" s="185"/>
      <c r="M36" s="186"/>
      <c r="N36" s="187"/>
      <c r="O36" s="188"/>
      <c r="P36" s="188"/>
      <c r="Q36" s="188"/>
      <c r="R36" s="188"/>
      <c r="S36" s="188"/>
      <c r="T36" s="189"/>
      <c r="U36" s="186"/>
      <c r="V36" s="187"/>
      <c r="W36" s="188"/>
      <c r="X36" s="188"/>
      <c r="Y36" s="188"/>
      <c r="Z36" s="188"/>
      <c r="AA36" s="188"/>
      <c r="AB36" s="189"/>
      <c r="AC36" s="186"/>
      <c r="AD36" s="187"/>
      <c r="AE36" s="188"/>
      <c r="AF36" s="188"/>
      <c r="AG36" s="188"/>
      <c r="AH36" s="188"/>
      <c r="AI36" s="188"/>
      <c r="AJ36" s="189"/>
      <c r="AK36" s="186"/>
      <c r="AL36" s="187"/>
      <c r="AM36" s="188"/>
      <c r="AN36" s="188"/>
      <c r="AO36" s="188"/>
      <c r="AP36" s="188"/>
      <c r="AQ36" s="188"/>
      <c r="AR36" s="189"/>
      <c r="AS36" s="186"/>
      <c r="AT36" s="187"/>
      <c r="AU36" s="188"/>
      <c r="AV36" s="188"/>
      <c r="AW36" s="188"/>
      <c r="AX36" s="188"/>
      <c r="AY36" s="188"/>
      <c r="AZ36" s="189"/>
      <c r="BA36" s="186"/>
      <c r="BB36" s="187"/>
      <c r="BC36" s="188"/>
      <c r="BD36" s="188"/>
      <c r="BE36" s="188"/>
      <c r="BF36" s="188"/>
      <c r="BG36" s="188"/>
      <c r="BH36" s="189"/>
      <c r="BI36" s="186"/>
      <c r="BJ36" s="187"/>
      <c r="BK36" s="188"/>
      <c r="BL36" s="188"/>
      <c r="BM36" s="188"/>
      <c r="BN36" s="188"/>
      <c r="BO36" s="188"/>
      <c r="BP36" s="189"/>
      <c r="BQ36" s="186"/>
      <c r="BR36" s="187"/>
      <c r="BS36" s="188"/>
      <c r="BT36" s="188"/>
      <c r="BU36" s="188"/>
      <c r="BV36" s="188"/>
      <c r="BW36" s="188"/>
      <c r="BX36" s="189"/>
      <c r="BY36" s="186"/>
      <c r="BZ36" s="187"/>
      <c r="CA36" s="188"/>
      <c r="CB36" s="188"/>
      <c r="CC36" s="188"/>
      <c r="CD36" s="188"/>
      <c r="CE36" s="188"/>
      <c r="CF36" s="189"/>
      <c r="CG36" s="186"/>
      <c r="CH36" s="187"/>
      <c r="CI36" s="188"/>
      <c r="CJ36" s="188"/>
      <c r="CK36" s="188"/>
      <c r="CL36" s="188"/>
      <c r="CM36" s="188"/>
      <c r="CN36" s="189"/>
      <c r="CO36" s="186"/>
      <c r="CP36" s="187"/>
      <c r="CQ36" s="188"/>
      <c r="CR36" s="188"/>
      <c r="CS36" s="188"/>
      <c r="CT36" s="188"/>
      <c r="CU36" s="188"/>
      <c r="CV36" s="189"/>
      <c r="CW36" s="186"/>
      <c r="CX36" s="187"/>
      <c r="CY36" s="188"/>
      <c r="CZ36" s="188"/>
      <c r="DA36" s="188"/>
      <c r="DB36" s="188"/>
      <c r="DC36" s="188"/>
      <c r="DD36" s="189"/>
      <c r="DE36" s="186"/>
      <c r="DF36" s="187"/>
      <c r="DG36" s="188"/>
      <c r="DH36" s="188"/>
      <c r="DI36" s="188"/>
      <c r="DJ36" s="188"/>
      <c r="DK36" s="188"/>
      <c r="DL36" s="189"/>
      <c r="DM36" s="186"/>
      <c r="DN36" s="187"/>
      <c r="DO36" s="188"/>
      <c r="DP36" s="188"/>
      <c r="DQ36" s="188"/>
      <c r="DR36" s="188"/>
      <c r="DS36" s="188"/>
      <c r="DT36" s="189"/>
      <c r="DU36" s="186"/>
      <c r="DV36" s="187"/>
      <c r="DW36" s="188"/>
      <c r="DX36" s="188"/>
      <c r="DY36" s="188"/>
      <c r="DZ36" s="188"/>
      <c r="EA36" s="188"/>
      <c r="EB36" s="189"/>
      <c r="EC36" s="186"/>
      <c r="ED36" s="187"/>
      <c r="EE36" s="188"/>
      <c r="EF36" s="188"/>
      <c r="EG36" s="188"/>
      <c r="EH36" s="188"/>
      <c r="EI36" s="188"/>
      <c r="EJ36" s="189"/>
      <c r="EK36" s="186"/>
      <c r="EL36" s="187"/>
      <c r="EM36" s="188"/>
      <c r="EN36" s="188"/>
      <c r="EO36" s="188"/>
      <c r="EP36" s="188"/>
      <c r="EQ36" s="188"/>
      <c r="ER36" s="189"/>
      <c r="ES36" s="186"/>
      <c r="ET36" s="187"/>
      <c r="EU36" s="188"/>
      <c r="EV36" s="188"/>
      <c r="EW36" s="188"/>
      <c r="EX36" s="188"/>
      <c r="EY36" s="188"/>
      <c r="EZ36" s="189"/>
      <c r="FA36" s="186"/>
      <c r="FB36" s="187"/>
      <c r="FC36" s="188"/>
      <c r="FD36" s="188"/>
      <c r="FE36" s="188"/>
      <c r="FF36" s="188"/>
      <c r="FG36" s="188"/>
      <c r="FH36" s="189"/>
      <c r="FI36" s="186"/>
      <c r="FJ36" s="187"/>
      <c r="FK36" s="188"/>
      <c r="FL36" s="188"/>
      <c r="FM36" s="188"/>
      <c r="FN36" s="188"/>
      <c r="FO36" s="188"/>
      <c r="FP36" s="189"/>
      <c r="FQ36" s="186"/>
      <c r="FR36" s="187"/>
      <c r="FS36" s="188"/>
      <c r="FT36" s="188"/>
      <c r="FU36" s="188"/>
      <c r="FV36" s="188"/>
      <c r="FW36" s="188"/>
      <c r="FX36" s="189"/>
      <c r="FY36" s="186"/>
      <c r="FZ36" s="187"/>
      <c r="GA36" s="188"/>
      <c r="GB36" s="188"/>
      <c r="GC36" s="188"/>
      <c r="GD36" s="188"/>
      <c r="GE36" s="188"/>
      <c r="GF36" s="189"/>
      <c r="GG36" s="186"/>
      <c r="GH36" s="187"/>
      <c r="GI36" s="188"/>
      <c r="GJ36" s="188"/>
      <c r="GK36" s="188"/>
      <c r="GL36" s="188"/>
      <c r="GM36" s="188"/>
      <c r="GN36" s="189"/>
      <c r="GO36" s="186"/>
      <c r="GP36" s="187"/>
      <c r="GQ36" s="188"/>
      <c r="GR36" s="188"/>
      <c r="GS36" s="188"/>
      <c r="GT36" s="188"/>
      <c r="GU36" s="188"/>
      <c r="GV36" s="189"/>
    </row>
    <row r="37" spans="1:204" x14ac:dyDescent="0.2">
      <c r="A37" s="190" t="s">
        <v>100</v>
      </c>
      <c r="B37" s="191"/>
      <c r="C37" s="191"/>
      <c r="D37" s="191"/>
      <c r="E37" s="17"/>
      <c r="F37" s="17"/>
      <c r="G37" s="17"/>
      <c r="H37" s="17"/>
      <c r="I37" s="17"/>
      <c r="J37" s="17"/>
      <c r="K37" s="17"/>
      <c r="L37" s="20"/>
      <c r="M37" s="192" t="s">
        <v>48</v>
      </c>
      <c r="N37" s="193"/>
      <c r="O37" s="194">
        <v>0</v>
      </c>
      <c r="P37" s="194"/>
      <c r="Q37" s="194"/>
      <c r="R37" s="194">
        <v>0</v>
      </c>
      <c r="S37" s="194"/>
      <c r="T37" s="195"/>
      <c r="U37" s="192" t="s">
        <v>48</v>
      </c>
      <c r="V37" s="193"/>
      <c r="W37" s="194">
        <v>0</v>
      </c>
      <c r="X37" s="194"/>
      <c r="Y37" s="194"/>
      <c r="Z37" s="194">
        <v>0</v>
      </c>
      <c r="AA37" s="194"/>
      <c r="AB37" s="195"/>
      <c r="AC37" s="192" t="s">
        <v>48</v>
      </c>
      <c r="AD37" s="193"/>
      <c r="AE37" s="194">
        <v>0</v>
      </c>
      <c r="AF37" s="194"/>
      <c r="AG37" s="194"/>
      <c r="AH37" s="194">
        <v>0</v>
      </c>
      <c r="AI37" s="194"/>
      <c r="AJ37" s="195"/>
      <c r="AK37" s="192" t="s">
        <v>48</v>
      </c>
      <c r="AL37" s="193"/>
      <c r="AM37" s="194">
        <v>0</v>
      </c>
      <c r="AN37" s="194"/>
      <c r="AO37" s="194"/>
      <c r="AP37" s="194">
        <v>0</v>
      </c>
      <c r="AQ37" s="194"/>
      <c r="AR37" s="195"/>
      <c r="AS37" s="192" t="s">
        <v>48</v>
      </c>
      <c r="AT37" s="193"/>
      <c r="AU37" s="194">
        <v>0</v>
      </c>
      <c r="AV37" s="194"/>
      <c r="AW37" s="194"/>
      <c r="AX37" s="194">
        <v>0</v>
      </c>
      <c r="AY37" s="194"/>
      <c r="AZ37" s="195"/>
      <c r="BA37" s="192" t="s">
        <v>48</v>
      </c>
      <c r="BB37" s="193"/>
      <c r="BC37" s="194">
        <v>0</v>
      </c>
      <c r="BD37" s="194"/>
      <c r="BE37" s="194"/>
      <c r="BF37" s="194">
        <v>0</v>
      </c>
      <c r="BG37" s="194"/>
      <c r="BH37" s="195"/>
      <c r="BI37" s="192" t="s">
        <v>48</v>
      </c>
      <c r="BJ37" s="193"/>
      <c r="BK37" s="194">
        <v>0</v>
      </c>
      <c r="BL37" s="194"/>
      <c r="BM37" s="194"/>
      <c r="BN37" s="194">
        <v>0</v>
      </c>
      <c r="BO37" s="194"/>
      <c r="BP37" s="195"/>
      <c r="BQ37" s="192" t="s">
        <v>48</v>
      </c>
      <c r="BR37" s="193"/>
      <c r="BS37" s="194">
        <v>0</v>
      </c>
      <c r="BT37" s="194"/>
      <c r="BU37" s="194"/>
      <c r="BV37" s="194">
        <v>0</v>
      </c>
      <c r="BW37" s="194"/>
      <c r="BX37" s="195"/>
      <c r="BY37" s="192" t="s">
        <v>48</v>
      </c>
      <c r="BZ37" s="193"/>
      <c r="CA37" s="194">
        <v>0</v>
      </c>
      <c r="CB37" s="194"/>
      <c r="CC37" s="194"/>
      <c r="CD37" s="194">
        <v>0</v>
      </c>
      <c r="CE37" s="194"/>
      <c r="CF37" s="195"/>
      <c r="CG37" s="192" t="s">
        <v>48</v>
      </c>
      <c r="CH37" s="193"/>
      <c r="CI37" s="194">
        <v>0</v>
      </c>
      <c r="CJ37" s="194"/>
      <c r="CK37" s="194"/>
      <c r="CL37" s="194">
        <v>0</v>
      </c>
      <c r="CM37" s="194"/>
      <c r="CN37" s="195"/>
      <c r="CO37" s="192" t="s">
        <v>48</v>
      </c>
      <c r="CP37" s="193"/>
      <c r="CQ37" s="194">
        <v>0</v>
      </c>
      <c r="CR37" s="194"/>
      <c r="CS37" s="194"/>
      <c r="CT37" s="194">
        <v>0</v>
      </c>
      <c r="CU37" s="194"/>
      <c r="CV37" s="195"/>
      <c r="CW37" s="192" t="s">
        <v>48</v>
      </c>
      <c r="CX37" s="193"/>
      <c r="CY37" s="194">
        <v>0</v>
      </c>
      <c r="CZ37" s="194"/>
      <c r="DA37" s="194"/>
      <c r="DB37" s="194">
        <v>0</v>
      </c>
      <c r="DC37" s="194"/>
      <c r="DD37" s="195"/>
      <c r="DE37" s="192" t="s">
        <v>48</v>
      </c>
      <c r="DF37" s="193"/>
      <c r="DG37" s="194">
        <v>0</v>
      </c>
      <c r="DH37" s="194"/>
      <c r="DI37" s="194"/>
      <c r="DJ37" s="194">
        <v>0</v>
      </c>
      <c r="DK37" s="194"/>
      <c r="DL37" s="195"/>
      <c r="DM37" s="192" t="s">
        <v>48</v>
      </c>
      <c r="DN37" s="193"/>
      <c r="DO37" s="194">
        <v>0</v>
      </c>
      <c r="DP37" s="194"/>
      <c r="DQ37" s="194"/>
      <c r="DR37" s="194">
        <v>0</v>
      </c>
      <c r="DS37" s="194"/>
      <c r="DT37" s="195"/>
      <c r="DU37" s="192" t="s">
        <v>48</v>
      </c>
      <c r="DV37" s="193"/>
      <c r="DW37" s="194">
        <v>0</v>
      </c>
      <c r="DX37" s="194"/>
      <c r="DY37" s="194"/>
      <c r="DZ37" s="194">
        <v>0</v>
      </c>
      <c r="EA37" s="194"/>
      <c r="EB37" s="195"/>
      <c r="EC37" s="192" t="s">
        <v>48</v>
      </c>
      <c r="ED37" s="193"/>
      <c r="EE37" s="194">
        <v>0</v>
      </c>
      <c r="EF37" s="194"/>
      <c r="EG37" s="194"/>
      <c r="EH37" s="194">
        <v>0</v>
      </c>
      <c r="EI37" s="194"/>
      <c r="EJ37" s="195"/>
      <c r="EK37" s="192" t="s">
        <v>48</v>
      </c>
      <c r="EL37" s="193"/>
      <c r="EM37" s="194">
        <v>0</v>
      </c>
      <c r="EN37" s="194"/>
      <c r="EO37" s="194"/>
      <c r="EP37" s="194">
        <v>0</v>
      </c>
      <c r="EQ37" s="194"/>
      <c r="ER37" s="195"/>
      <c r="ES37" s="192" t="s">
        <v>48</v>
      </c>
      <c r="ET37" s="193"/>
      <c r="EU37" s="194">
        <v>0</v>
      </c>
      <c r="EV37" s="194"/>
      <c r="EW37" s="194"/>
      <c r="EX37" s="194">
        <v>0</v>
      </c>
      <c r="EY37" s="194"/>
      <c r="EZ37" s="195"/>
      <c r="FA37" s="192" t="s">
        <v>48</v>
      </c>
      <c r="FB37" s="193"/>
      <c r="FC37" s="194">
        <v>0</v>
      </c>
      <c r="FD37" s="194"/>
      <c r="FE37" s="194"/>
      <c r="FF37" s="194">
        <v>0</v>
      </c>
      <c r="FG37" s="194"/>
      <c r="FH37" s="195"/>
      <c r="FI37" s="192" t="s">
        <v>48</v>
      </c>
      <c r="FJ37" s="193"/>
      <c r="FK37" s="194">
        <v>0</v>
      </c>
      <c r="FL37" s="194"/>
      <c r="FM37" s="194"/>
      <c r="FN37" s="194">
        <v>0</v>
      </c>
      <c r="FO37" s="194"/>
      <c r="FP37" s="195"/>
      <c r="FQ37" s="192" t="s">
        <v>48</v>
      </c>
      <c r="FR37" s="193"/>
      <c r="FS37" s="194">
        <v>0</v>
      </c>
      <c r="FT37" s="194"/>
      <c r="FU37" s="194"/>
      <c r="FV37" s="194">
        <v>0</v>
      </c>
      <c r="FW37" s="194"/>
      <c r="FX37" s="195"/>
      <c r="FY37" s="192" t="s">
        <v>48</v>
      </c>
      <c r="FZ37" s="193"/>
      <c r="GA37" s="194">
        <v>0</v>
      </c>
      <c r="GB37" s="194"/>
      <c r="GC37" s="194"/>
      <c r="GD37" s="194">
        <v>0</v>
      </c>
      <c r="GE37" s="194"/>
      <c r="GF37" s="195"/>
      <c r="GG37" s="192" t="s">
        <v>48</v>
      </c>
      <c r="GH37" s="193"/>
      <c r="GI37" s="194">
        <v>0</v>
      </c>
      <c r="GJ37" s="194"/>
      <c r="GK37" s="194"/>
      <c r="GL37" s="194">
        <v>0</v>
      </c>
      <c r="GM37" s="194"/>
      <c r="GN37" s="195"/>
      <c r="GO37" s="192" t="s">
        <v>48</v>
      </c>
      <c r="GP37" s="193"/>
      <c r="GQ37" s="194">
        <v>0</v>
      </c>
      <c r="GR37" s="194"/>
      <c r="GS37" s="194"/>
      <c r="GT37" s="194">
        <v>0</v>
      </c>
      <c r="GU37" s="194"/>
      <c r="GV37" s="195"/>
    </row>
    <row r="38" spans="1:204" x14ac:dyDescent="0.2">
      <c r="A38" s="190" t="s">
        <v>139</v>
      </c>
      <c r="B38" s="191"/>
      <c r="C38" s="191"/>
      <c r="D38" s="191"/>
      <c r="E38" s="17"/>
      <c r="F38" s="17"/>
      <c r="G38" s="17"/>
      <c r="H38" s="17"/>
      <c r="I38" s="17"/>
      <c r="J38" s="17"/>
      <c r="K38" s="17"/>
      <c r="L38" s="20"/>
      <c r="M38" s="192">
        <f>M12</f>
        <v>0</v>
      </c>
      <c r="N38" s="193"/>
      <c r="O38" s="194">
        <f>-O12</f>
        <v>-0.17299999296665192</v>
      </c>
      <c r="P38" s="194"/>
      <c r="Q38" s="194"/>
      <c r="R38" s="194">
        <f>-Q12</f>
        <v>-0.22100000083446503</v>
      </c>
      <c r="S38" s="194"/>
      <c r="T38" s="195"/>
      <c r="U38" s="192">
        <f>U12</f>
        <v>0</v>
      </c>
      <c r="V38" s="193"/>
      <c r="W38" s="194">
        <f>-W12</f>
        <v>-0.17299999296665192</v>
      </c>
      <c r="X38" s="194"/>
      <c r="Y38" s="194"/>
      <c r="Z38" s="194">
        <f>-Y12</f>
        <v>-0.22100000083446503</v>
      </c>
      <c r="AA38" s="194"/>
      <c r="AB38" s="195"/>
      <c r="AC38" s="192">
        <f>AC12</f>
        <v>0</v>
      </c>
      <c r="AD38" s="193"/>
      <c r="AE38" s="194">
        <f>-AE12</f>
        <v>-0.16300000250339508</v>
      </c>
      <c r="AF38" s="194"/>
      <c r="AG38" s="194"/>
      <c r="AH38" s="194">
        <f>-AG12</f>
        <v>-0.22100000083446503</v>
      </c>
      <c r="AI38" s="194"/>
      <c r="AJ38" s="195"/>
      <c r="AK38" s="192">
        <f>AK12</f>
        <v>0</v>
      </c>
      <c r="AL38" s="193"/>
      <c r="AM38" s="194">
        <f>-AM12</f>
        <v>-0.16300000250339508</v>
      </c>
      <c r="AN38" s="194"/>
      <c r="AO38" s="194"/>
      <c r="AP38" s="194">
        <f>-AO12</f>
        <v>-0.23000000417232513</v>
      </c>
      <c r="AQ38" s="194"/>
      <c r="AR38" s="195"/>
      <c r="AS38" s="192">
        <f>AS12</f>
        <v>0</v>
      </c>
      <c r="AT38" s="193"/>
      <c r="AU38" s="194">
        <f>-AU12</f>
        <v>0</v>
      </c>
      <c r="AV38" s="194"/>
      <c r="AW38" s="194"/>
      <c r="AX38" s="194">
        <f>-AW12</f>
        <v>-0.23000000417232513</v>
      </c>
      <c r="AY38" s="194"/>
      <c r="AZ38" s="195"/>
      <c r="BA38" s="192">
        <f>BA12</f>
        <v>0</v>
      </c>
      <c r="BB38" s="193"/>
      <c r="BC38" s="194">
        <f>-BC12</f>
        <v>-0.17299999296665192</v>
      </c>
      <c r="BD38" s="194"/>
      <c r="BE38" s="194"/>
      <c r="BF38" s="194">
        <f>-BE12</f>
        <v>-0.23000000417232513</v>
      </c>
      <c r="BG38" s="194"/>
      <c r="BH38" s="195"/>
      <c r="BI38" s="192">
        <f>BI12</f>
        <v>0</v>
      </c>
      <c r="BJ38" s="193"/>
      <c r="BK38" s="194">
        <f>-BK12</f>
        <v>-0.16300000250339508</v>
      </c>
      <c r="BL38" s="194"/>
      <c r="BM38" s="194"/>
      <c r="BN38" s="194">
        <f>-BM12</f>
        <v>-0.23000000417232513</v>
      </c>
      <c r="BO38" s="194"/>
      <c r="BP38" s="195"/>
      <c r="BQ38" s="192">
        <f>BQ12</f>
        <v>0</v>
      </c>
      <c r="BR38" s="193"/>
      <c r="BS38" s="194">
        <f>-BS12</f>
        <v>-0.17299999296665192</v>
      </c>
      <c r="BT38" s="194"/>
      <c r="BU38" s="194"/>
      <c r="BV38" s="194">
        <f>-BU12</f>
        <v>-0.23000000417232513</v>
      </c>
      <c r="BW38" s="194"/>
      <c r="BX38" s="195"/>
      <c r="BY38" s="192">
        <f>BY12</f>
        <v>0</v>
      </c>
      <c r="BZ38" s="193"/>
      <c r="CA38" s="194">
        <f>-CA12</f>
        <v>-0.16300000250339508</v>
      </c>
      <c r="CB38" s="194"/>
      <c r="CC38" s="194"/>
      <c r="CD38" s="194">
        <f>-CC12</f>
        <v>-0.22100000083446503</v>
      </c>
      <c r="CE38" s="194"/>
      <c r="CF38" s="195"/>
      <c r="CG38" s="192">
        <f>CG12</f>
        <v>0</v>
      </c>
      <c r="CH38" s="193"/>
      <c r="CI38" s="194">
        <f>-CI12</f>
        <v>-0.17299999296665192</v>
      </c>
      <c r="CJ38" s="194"/>
      <c r="CK38" s="194"/>
      <c r="CL38" s="194">
        <f>-CK12</f>
        <v>-0.22100000083446503</v>
      </c>
      <c r="CM38" s="194"/>
      <c r="CN38" s="195"/>
      <c r="CO38" s="192">
        <f>CO12</f>
        <v>0</v>
      </c>
      <c r="CP38" s="193"/>
      <c r="CQ38" s="194">
        <f>-CQ12</f>
        <v>-0.17299999296665192</v>
      </c>
      <c r="CR38" s="194"/>
      <c r="CS38" s="194"/>
      <c r="CT38" s="194">
        <f>-CS12</f>
        <v>-0.22100000083446503</v>
      </c>
      <c r="CU38" s="194"/>
      <c r="CV38" s="195"/>
      <c r="CW38" s="192">
        <f>CW12</f>
        <v>0</v>
      </c>
      <c r="CX38" s="193"/>
      <c r="CY38" s="194">
        <f>-CY12</f>
        <v>-0.16300000250339508</v>
      </c>
      <c r="CZ38" s="194"/>
      <c r="DA38" s="194"/>
      <c r="DB38" s="194">
        <f>-DA12</f>
        <v>-0.22100000083446503</v>
      </c>
      <c r="DC38" s="194"/>
      <c r="DD38" s="195"/>
      <c r="DE38" s="192">
        <f>DE12</f>
        <v>0</v>
      </c>
      <c r="DF38" s="193"/>
      <c r="DG38" s="194">
        <f>-DG12</f>
        <v>-0.16300000250339508</v>
      </c>
      <c r="DH38" s="194"/>
      <c r="DI38" s="194"/>
      <c r="DJ38" s="194">
        <f>-DI12</f>
        <v>-0.210999995470047</v>
      </c>
      <c r="DK38" s="194"/>
      <c r="DL38" s="195"/>
      <c r="DM38" s="192">
        <f>DM12</f>
        <v>0</v>
      </c>
      <c r="DN38" s="193"/>
      <c r="DO38" s="194">
        <f>-DO12</f>
        <v>-0.16300000250339508</v>
      </c>
      <c r="DP38" s="194"/>
      <c r="DQ38" s="194"/>
      <c r="DR38" s="194">
        <f>-DQ12</f>
        <v>-0.20200000703334808</v>
      </c>
      <c r="DS38" s="194"/>
      <c r="DT38" s="195"/>
      <c r="DU38" s="192">
        <f>DU12</f>
        <v>0</v>
      </c>
      <c r="DV38" s="193"/>
      <c r="DW38" s="194">
        <f>-DW12</f>
        <v>-0.16300000250339508</v>
      </c>
      <c r="DX38" s="194"/>
      <c r="DY38" s="194"/>
      <c r="DZ38" s="194">
        <f>-DY12</f>
        <v>-0.22100000083446503</v>
      </c>
      <c r="EA38" s="194"/>
      <c r="EB38" s="195"/>
      <c r="EC38" s="192">
        <f>EC12</f>
        <v>0</v>
      </c>
      <c r="ED38" s="193"/>
      <c r="EE38" s="194">
        <f>-EE12</f>
        <v>-0.17299999296665192</v>
      </c>
      <c r="EF38" s="194"/>
      <c r="EG38" s="194"/>
      <c r="EH38" s="194">
        <f>-EG12</f>
        <v>-0.210999995470047</v>
      </c>
      <c r="EI38" s="194"/>
      <c r="EJ38" s="195"/>
      <c r="EK38" s="192">
        <f>EK12</f>
        <v>0</v>
      </c>
      <c r="EL38" s="193"/>
      <c r="EM38" s="194">
        <f>-EM12</f>
        <v>-0.17299999296665192</v>
      </c>
      <c r="EN38" s="194"/>
      <c r="EO38" s="194"/>
      <c r="EP38" s="194">
        <f>-EO12</f>
        <v>-0.210999995470047</v>
      </c>
      <c r="EQ38" s="194"/>
      <c r="ER38" s="195"/>
      <c r="ES38" s="192">
        <f>ES12</f>
        <v>0</v>
      </c>
      <c r="ET38" s="193"/>
      <c r="EU38" s="194">
        <f>-EU12</f>
        <v>-0.16300000250339508</v>
      </c>
      <c r="EV38" s="194"/>
      <c r="EW38" s="194"/>
      <c r="EX38" s="194">
        <f>-EW12</f>
        <v>-0.210999995470047</v>
      </c>
      <c r="EY38" s="194"/>
      <c r="EZ38" s="195"/>
      <c r="FA38" s="192">
        <f>FA12</f>
        <v>0</v>
      </c>
      <c r="FB38" s="193"/>
      <c r="FC38" s="194">
        <f>-FC12</f>
        <v>-0.16300000250339508</v>
      </c>
      <c r="FD38" s="194"/>
      <c r="FE38" s="194"/>
      <c r="FF38" s="194">
        <f>-FE12</f>
        <v>-0.210999995470047</v>
      </c>
      <c r="FG38" s="194"/>
      <c r="FH38" s="195"/>
      <c r="FI38" s="192">
        <f>FI12</f>
        <v>0</v>
      </c>
      <c r="FJ38" s="193"/>
      <c r="FK38" s="194">
        <f>-FK12</f>
        <v>-0.17299999296665192</v>
      </c>
      <c r="FL38" s="194"/>
      <c r="FM38" s="194"/>
      <c r="FN38" s="194">
        <f>-FM12</f>
        <v>-0.210999995470047</v>
      </c>
      <c r="FO38" s="194"/>
      <c r="FP38" s="195"/>
      <c r="FQ38" s="192">
        <f>FQ12</f>
        <v>0</v>
      </c>
      <c r="FR38" s="193"/>
      <c r="FS38" s="194">
        <f>-FS12</f>
        <v>-0.17299999296665192</v>
      </c>
      <c r="FT38" s="194"/>
      <c r="FU38" s="194"/>
      <c r="FV38" s="194">
        <f>-FU12</f>
        <v>-0.210999995470047</v>
      </c>
      <c r="FW38" s="194"/>
      <c r="FX38" s="195"/>
      <c r="FY38" s="192">
        <f>FY12</f>
        <v>0</v>
      </c>
      <c r="FZ38" s="193"/>
      <c r="GA38" s="194">
        <f>-GA12</f>
        <v>-0.17299999296665192</v>
      </c>
      <c r="GB38" s="194"/>
      <c r="GC38" s="194"/>
      <c r="GD38" s="194">
        <f>-GC12</f>
        <v>-0.210999995470047</v>
      </c>
      <c r="GE38" s="194"/>
      <c r="GF38" s="195"/>
      <c r="GG38" s="192">
        <f>GG12</f>
        <v>0</v>
      </c>
      <c r="GH38" s="193"/>
      <c r="GI38" s="194">
        <f>-GI12</f>
        <v>-0.16300000250339508</v>
      </c>
      <c r="GJ38" s="194"/>
      <c r="GK38" s="194"/>
      <c r="GL38" s="194">
        <f>-GK12</f>
        <v>-0.22100000083446503</v>
      </c>
      <c r="GM38" s="194"/>
      <c r="GN38" s="195"/>
      <c r="GO38" s="192">
        <f>GO12</f>
        <v>0</v>
      </c>
      <c r="GP38" s="193"/>
      <c r="GQ38" s="194">
        <f>-GQ12</f>
        <v>-0.17299999296665192</v>
      </c>
      <c r="GR38" s="194"/>
      <c r="GS38" s="194"/>
      <c r="GT38" s="194">
        <f>-GS12</f>
        <v>-0.22100000083446503</v>
      </c>
      <c r="GU38" s="194"/>
      <c r="GV38" s="195"/>
    </row>
    <row r="39" spans="1:204" x14ac:dyDescent="0.2">
      <c r="A39" s="190" t="s">
        <v>199</v>
      </c>
      <c r="B39" s="191"/>
      <c r="C39" s="191"/>
      <c r="D39" s="191"/>
      <c r="E39" s="17"/>
      <c r="F39" s="17"/>
      <c r="G39" s="17"/>
      <c r="H39" s="17"/>
      <c r="I39" s="17"/>
      <c r="J39" s="17"/>
      <c r="K39" s="17"/>
      <c r="L39" s="20"/>
      <c r="M39" s="192">
        <f>M14</f>
        <v>0</v>
      </c>
      <c r="N39" s="193"/>
      <c r="O39" s="194">
        <f>-O14</f>
        <v>-2.4000000208616257E-2</v>
      </c>
      <c r="P39" s="194"/>
      <c r="Q39" s="194"/>
      <c r="R39" s="194">
        <f>-Q14</f>
        <v>-5.299999937415123E-2</v>
      </c>
      <c r="S39" s="194"/>
      <c r="T39" s="195"/>
      <c r="U39" s="192">
        <f>U14</f>
        <v>0</v>
      </c>
      <c r="V39" s="193"/>
      <c r="W39" s="194">
        <f>-W14</f>
        <v>-2.8999999165534973E-2</v>
      </c>
      <c r="X39" s="194"/>
      <c r="Y39" s="194"/>
      <c r="Z39" s="194">
        <f>-Y14</f>
        <v>-5.7999998331069946E-2</v>
      </c>
      <c r="AA39" s="194"/>
      <c r="AB39" s="195"/>
      <c r="AC39" s="192">
        <f>AC14</f>
        <v>0</v>
      </c>
      <c r="AD39" s="193"/>
      <c r="AE39" s="194">
        <f>-AE14</f>
        <v>-2.8999999165534973E-2</v>
      </c>
      <c r="AF39" s="194"/>
      <c r="AG39" s="194"/>
      <c r="AH39" s="194">
        <f>-AG14</f>
        <v>-6.1999998986721039E-2</v>
      </c>
      <c r="AI39" s="194"/>
      <c r="AJ39" s="195"/>
      <c r="AK39" s="192">
        <f>AK14</f>
        <v>0</v>
      </c>
      <c r="AL39" s="193"/>
      <c r="AM39" s="194">
        <f>-AM14</f>
        <v>-1.8999999389052391E-2</v>
      </c>
      <c r="AN39" s="194"/>
      <c r="AO39" s="194"/>
      <c r="AP39" s="194">
        <f>-AO14</f>
        <v>-6.1999998986721039E-2</v>
      </c>
      <c r="AQ39" s="194"/>
      <c r="AR39" s="195"/>
      <c r="AS39" s="192">
        <f>AS14</f>
        <v>0</v>
      </c>
      <c r="AT39" s="193"/>
      <c r="AU39" s="194">
        <f>-AU14</f>
        <v>-1.8999999389052391E-2</v>
      </c>
      <c r="AV39" s="194"/>
      <c r="AW39" s="194"/>
      <c r="AX39" s="194">
        <f>-AW14</f>
        <v>-7.1999996900558472E-2</v>
      </c>
      <c r="AY39" s="194"/>
      <c r="AZ39" s="195"/>
      <c r="BA39" s="192">
        <f>BA14</f>
        <v>0</v>
      </c>
      <c r="BB39" s="193"/>
      <c r="BC39" s="194">
        <f>-BC14</f>
        <v>-1.4899999834597111E-2</v>
      </c>
      <c r="BD39" s="194"/>
      <c r="BE39" s="194"/>
      <c r="BF39" s="194">
        <f>-BE14</f>
        <v>-6.1999998986721039E-2</v>
      </c>
      <c r="BG39" s="194"/>
      <c r="BH39" s="195"/>
      <c r="BI39" s="192">
        <f>BI14</f>
        <v>0</v>
      </c>
      <c r="BJ39" s="193"/>
      <c r="BK39" s="194">
        <f>-BK14</f>
        <v>-1.8999999389052391E-2</v>
      </c>
      <c r="BL39" s="194"/>
      <c r="BM39" s="194"/>
      <c r="BN39" s="194">
        <f>-BM14</f>
        <v>-7.1999996900558472E-2</v>
      </c>
      <c r="BO39" s="194"/>
      <c r="BP39" s="195"/>
      <c r="BQ39" s="192">
        <f>BQ14</f>
        <v>0</v>
      </c>
      <c r="BR39" s="193"/>
      <c r="BS39" s="194">
        <f>-BS14</f>
        <v>-4.3000001460313797E-2</v>
      </c>
      <c r="BT39" s="194"/>
      <c r="BU39" s="194"/>
      <c r="BV39" s="194">
        <f>-BU14</f>
        <v>-6.7000001668930054E-2</v>
      </c>
      <c r="BW39" s="194"/>
      <c r="BX39" s="195"/>
      <c r="BY39" s="192">
        <f>BY14</f>
        <v>0</v>
      </c>
      <c r="BZ39" s="193"/>
      <c r="CA39" s="194">
        <f>-CA14</f>
        <v>-0.11500000208616257</v>
      </c>
      <c r="CB39" s="194"/>
      <c r="CC39" s="194"/>
      <c r="CD39" s="194">
        <f>-CC14</f>
        <v>-9.0999998152256012E-2</v>
      </c>
      <c r="CE39" s="194"/>
      <c r="CF39" s="195"/>
      <c r="CG39" s="192">
        <f>CG14</f>
        <v>0</v>
      </c>
      <c r="CH39" s="193"/>
      <c r="CI39" s="194">
        <f>-CI14</f>
        <v>-0.10999999940395355</v>
      </c>
      <c r="CJ39" s="194"/>
      <c r="CK39" s="194"/>
      <c r="CL39" s="194">
        <f>-CK14</f>
        <v>-9.6000000834465027E-2</v>
      </c>
      <c r="CM39" s="194"/>
      <c r="CN39" s="195"/>
      <c r="CO39" s="192">
        <f>CO14</f>
        <v>0</v>
      </c>
      <c r="CP39" s="193"/>
      <c r="CQ39" s="194">
        <f>-CQ14</f>
        <v>-0.10599999874830246</v>
      </c>
      <c r="CR39" s="194"/>
      <c r="CS39" s="194"/>
      <c r="CT39" s="194">
        <f>-CS14</f>
        <v>-8.6000002920627594E-2</v>
      </c>
      <c r="CU39" s="194"/>
      <c r="CV39" s="195"/>
      <c r="CW39" s="192">
        <f>CW14</f>
        <v>0</v>
      </c>
      <c r="CX39" s="193"/>
      <c r="CY39" s="194">
        <f>-CY14</f>
        <v>-0.10100000351667404</v>
      </c>
      <c r="CZ39" s="194"/>
      <c r="DA39" s="194"/>
      <c r="DB39" s="194">
        <f>-DA14</f>
        <v>-7.6999999582767487E-2</v>
      </c>
      <c r="DC39" s="194"/>
      <c r="DD39" s="195"/>
      <c r="DE39" s="192">
        <f>DE14</f>
        <v>0</v>
      </c>
      <c r="DF39" s="193"/>
      <c r="DG39" s="194">
        <f>-DG14</f>
        <v>-0.10100000351667404</v>
      </c>
      <c r="DH39" s="194"/>
      <c r="DI39" s="194"/>
      <c r="DJ39" s="194">
        <f>-DI14</f>
        <v>-8.6000002920627594E-2</v>
      </c>
      <c r="DK39" s="194"/>
      <c r="DL39" s="195"/>
      <c r="DM39" s="192">
        <f>DM14</f>
        <v>0</v>
      </c>
      <c r="DN39" s="193"/>
      <c r="DO39" s="194">
        <f>-DO14</f>
        <v>-3.4000001847743988E-2</v>
      </c>
      <c r="DP39" s="194"/>
      <c r="DQ39" s="194"/>
      <c r="DR39" s="194">
        <f>-DQ14</f>
        <v>-0.19200000166893005</v>
      </c>
      <c r="DS39" s="194"/>
      <c r="DT39" s="195"/>
      <c r="DU39" s="192">
        <f>DU14</f>
        <v>0</v>
      </c>
      <c r="DV39" s="193"/>
      <c r="DW39" s="194">
        <f>-DW14</f>
        <v>-3.4000001847743988E-2</v>
      </c>
      <c r="DX39" s="194"/>
      <c r="DY39" s="194"/>
      <c r="DZ39" s="194">
        <f>-DY14</f>
        <v>-4.8000000417232513E-2</v>
      </c>
      <c r="EA39" s="194"/>
      <c r="EB39" s="195"/>
      <c r="EC39" s="192">
        <f>EC14</f>
        <v>0</v>
      </c>
      <c r="ED39" s="193"/>
      <c r="EE39" s="194">
        <f>-EE14</f>
        <v>-3.4000001847743988E-2</v>
      </c>
      <c r="EF39" s="194"/>
      <c r="EG39" s="194"/>
      <c r="EH39" s="194">
        <f>-EG14</f>
        <v>-5.299999937415123E-2</v>
      </c>
      <c r="EI39" s="194"/>
      <c r="EJ39" s="195"/>
      <c r="EK39" s="192">
        <f>EK14</f>
        <v>0</v>
      </c>
      <c r="EL39" s="193"/>
      <c r="EM39" s="194">
        <f>-EM14</f>
        <v>-2.8999999165534973E-2</v>
      </c>
      <c r="EN39" s="194"/>
      <c r="EO39" s="194"/>
      <c r="EP39" s="194">
        <f>-EO14</f>
        <v>-4.8000000417232513E-2</v>
      </c>
      <c r="EQ39" s="194"/>
      <c r="ER39" s="195"/>
      <c r="ES39" s="192">
        <f>ES14</f>
        <v>0</v>
      </c>
      <c r="ET39" s="193"/>
      <c r="EU39" s="194">
        <f>-EU14</f>
        <v>-2.4000000208616257E-2</v>
      </c>
      <c r="EV39" s="194"/>
      <c r="EW39" s="194"/>
      <c r="EX39" s="194">
        <f>-EW14</f>
        <v>-4.8000000417232513E-2</v>
      </c>
      <c r="EY39" s="194"/>
      <c r="EZ39" s="195"/>
      <c r="FA39" s="192">
        <f>FA14</f>
        <v>0</v>
      </c>
      <c r="FB39" s="193"/>
      <c r="FC39" s="194">
        <f>-FC14</f>
        <v>-2.4000000208616257E-2</v>
      </c>
      <c r="FD39" s="194"/>
      <c r="FE39" s="194"/>
      <c r="FF39" s="194">
        <f>-FE14</f>
        <v>-5.299999937415123E-2</v>
      </c>
      <c r="FG39" s="194"/>
      <c r="FH39" s="195"/>
      <c r="FI39" s="192">
        <f>FI14</f>
        <v>0</v>
      </c>
      <c r="FJ39" s="193"/>
      <c r="FK39" s="194">
        <f>-FK14</f>
        <v>-1.8999999389052391E-2</v>
      </c>
      <c r="FL39" s="194"/>
      <c r="FM39" s="194"/>
      <c r="FN39" s="194">
        <f>-FM14</f>
        <v>-5.299999937415123E-2</v>
      </c>
      <c r="FO39" s="194"/>
      <c r="FP39" s="195"/>
      <c r="FQ39" s="192">
        <f>FQ14</f>
        <v>0</v>
      </c>
      <c r="FR39" s="193"/>
      <c r="FS39" s="194">
        <f>-FS14</f>
        <v>-1.8999999389052391E-2</v>
      </c>
      <c r="FT39" s="194"/>
      <c r="FU39" s="194"/>
      <c r="FV39" s="194">
        <f>-FU14</f>
        <v>-5.299999937415123E-2</v>
      </c>
      <c r="FW39" s="194"/>
      <c r="FX39" s="195"/>
      <c r="FY39" s="192">
        <f>FY14</f>
        <v>0</v>
      </c>
      <c r="FZ39" s="193"/>
      <c r="GA39" s="194">
        <f>-GA14</f>
        <v>-1.4000000432133675E-2</v>
      </c>
      <c r="GB39" s="194"/>
      <c r="GC39" s="194"/>
      <c r="GD39" s="194">
        <f>-GC14</f>
        <v>-4.8000000417232513E-2</v>
      </c>
      <c r="GE39" s="194"/>
      <c r="GF39" s="195"/>
      <c r="GG39" s="192">
        <f>GG14</f>
        <v>0</v>
      </c>
      <c r="GH39" s="193"/>
      <c r="GI39" s="194">
        <f>-GI14</f>
        <v>-2.4000000208616257E-2</v>
      </c>
      <c r="GJ39" s="194"/>
      <c r="GK39" s="194"/>
      <c r="GL39" s="194">
        <f>-GK14</f>
        <v>-5.299999937415123E-2</v>
      </c>
      <c r="GM39" s="194"/>
      <c r="GN39" s="195"/>
      <c r="GO39" s="192">
        <f>GO14</f>
        <v>0</v>
      </c>
      <c r="GP39" s="193"/>
      <c r="GQ39" s="194">
        <f>-GQ14</f>
        <v>-2.8999999165534973E-2</v>
      </c>
      <c r="GR39" s="194"/>
      <c r="GS39" s="194"/>
      <c r="GT39" s="194">
        <f>-GS14</f>
        <v>-5.299999937415123E-2</v>
      </c>
      <c r="GU39" s="194"/>
      <c r="GV39" s="195"/>
    </row>
    <row r="40" spans="1:204" x14ac:dyDescent="0.2">
      <c r="A40" s="190" t="s">
        <v>200</v>
      </c>
      <c r="B40" s="191"/>
      <c r="C40" s="191"/>
      <c r="D40" s="191"/>
      <c r="E40" s="17"/>
      <c r="F40" s="17"/>
      <c r="G40" s="17"/>
      <c r="H40" s="17"/>
      <c r="I40" s="17"/>
      <c r="J40" s="17"/>
      <c r="K40" s="17"/>
      <c r="L40" s="20"/>
      <c r="M40" s="202"/>
      <c r="N40" s="203"/>
      <c r="O40" s="56">
        <v>1.2960000038146973</v>
      </c>
      <c r="P40" s="56"/>
      <c r="Q40" s="56"/>
      <c r="R40" s="56">
        <v>-1.6319999694824219</v>
      </c>
      <c r="S40" s="56"/>
      <c r="T40" s="204"/>
      <c r="U40" s="202"/>
      <c r="V40" s="203"/>
      <c r="W40" s="56">
        <v>1.6799999475479126</v>
      </c>
      <c r="X40" s="56"/>
      <c r="Y40" s="56"/>
      <c r="Z40" s="56">
        <v>-1.5360000133514404</v>
      </c>
      <c r="AA40" s="56"/>
      <c r="AB40" s="204"/>
      <c r="AC40" s="202"/>
      <c r="AD40" s="203"/>
      <c r="AE40" s="56">
        <v>1.1039999723434448</v>
      </c>
      <c r="AF40" s="56"/>
      <c r="AG40" s="56"/>
      <c r="AH40" s="56">
        <v>-1.6080000400543213</v>
      </c>
      <c r="AI40" s="56"/>
      <c r="AJ40" s="204"/>
      <c r="AK40" s="202"/>
      <c r="AL40" s="203"/>
      <c r="AM40" s="56">
        <v>1.1039999723434448</v>
      </c>
      <c r="AN40" s="56"/>
      <c r="AO40" s="56"/>
      <c r="AP40" s="56">
        <v>-1.6319999694824219</v>
      </c>
      <c r="AQ40" s="56"/>
      <c r="AR40" s="204"/>
      <c r="AS40" s="202"/>
      <c r="AT40" s="203"/>
      <c r="AU40" s="56">
        <v>0.40799999237060547</v>
      </c>
      <c r="AV40" s="56"/>
      <c r="AW40" s="56"/>
      <c r="AX40" s="56">
        <v>-1.6799999475479126</v>
      </c>
      <c r="AY40" s="56"/>
      <c r="AZ40" s="204"/>
      <c r="BA40" s="202"/>
      <c r="BB40" s="203"/>
      <c r="BC40" s="56">
        <v>0.93599998950958252</v>
      </c>
      <c r="BD40" s="56"/>
      <c r="BE40" s="56"/>
      <c r="BF40" s="56">
        <v>-1.6799999475479126</v>
      </c>
      <c r="BG40" s="56"/>
      <c r="BH40" s="204"/>
      <c r="BI40" s="202"/>
      <c r="BJ40" s="203"/>
      <c r="BK40" s="56">
        <v>-0.93599998950958252</v>
      </c>
      <c r="BL40" s="56"/>
      <c r="BM40" s="56"/>
      <c r="BN40" s="56">
        <v>-2.0639998912811279</v>
      </c>
      <c r="BO40" s="56"/>
      <c r="BP40" s="204"/>
      <c r="BQ40" s="202"/>
      <c r="BR40" s="203"/>
      <c r="BS40" s="56">
        <v>-0.11999999731779099</v>
      </c>
      <c r="BT40" s="56"/>
      <c r="BU40" s="56"/>
      <c r="BV40" s="56">
        <v>-1.8480000495910645</v>
      </c>
      <c r="BW40" s="56"/>
      <c r="BX40" s="204"/>
      <c r="BY40" s="202"/>
      <c r="BZ40" s="203"/>
      <c r="CA40" s="56">
        <v>-0.21600000560283661</v>
      </c>
      <c r="CB40" s="56"/>
      <c r="CC40" s="56"/>
      <c r="CD40" s="56">
        <v>-1.9440000057220459</v>
      </c>
      <c r="CE40" s="56"/>
      <c r="CF40" s="204"/>
      <c r="CG40" s="202"/>
      <c r="CH40" s="203"/>
      <c r="CI40" s="56">
        <v>9.6000000834465027E-2</v>
      </c>
      <c r="CJ40" s="56"/>
      <c r="CK40" s="56"/>
      <c r="CL40" s="56">
        <v>-1.8960000276565552</v>
      </c>
      <c r="CM40" s="56"/>
      <c r="CN40" s="204"/>
      <c r="CO40" s="202"/>
      <c r="CP40" s="203"/>
      <c r="CQ40" s="56">
        <v>0.64800000190734863</v>
      </c>
      <c r="CR40" s="56"/>
      <c r="CS40" s="56"/>
      <c r="CT40" s="56">
        <v>-1.871999979019165</v>
      </c>
      <c r="CU40" s="56"/>
      <c r="CV40" s="204"/>
      <c r="CW40" s="202"/>
      <c r="CX40" s="203"/>
      <c r="CY40" s="56">
        <v>1.0800000429153442</v>
      </c>
      <c r="CZ40" s="56"/>
      <c r="DA40" s="56"/>
      <c r="DB40" s="56">
        <v>-1.8240000009536743</v>
      </c>
      <c r="DC40" s="56"/>
      <c r="DD40" s="204"/>
      <c r="DE40" s="202"/>
      <c r="DF40" s="203"/>
      <c r="DG40" s="56">
        <v>1.5839999914169312</v>
      </c>
      <c r="DH40" s="56"/>
      <c r="DI40" s="56"/>
      <c r="DJ40" s="56">
        <v>-1.5839999914169312</v>
      </c>
      <c r="DK40" s="56"/>
      <c r="DL40" s="204"/>
      <c r="DM40" s="202"/>
      <c r="DN40" s="203"/>
      <c r="DO40" s="56">
        <v>0.52799999713897705</v>
      </c>
      <c r="DP40" s="56"/>
      <c r="DQ40" s="56"/>
      <c r="DR40" s="56">
        <v>-1.6799999475479126</v>
      </c>
      <c r="DS40" s="56"/>
      <c r="DT40" s="204"/>
      <c r="DU40" s="202"/>
      <c r="DV40" s="203"/>
      <c r="DW40" s="56">
        <v>1.2000000476837158</v>
      </c>
      <c r="DX40" s="56"/>
      <c r="DY40" s="56"/>
      <c r="DZ40" s="56">
        <v>-1.7280000448226929</v>
      </c>
      <c r="EA40" s="56"/>
      <c r="EB40" s="204"/>
      <c r="EC40" s="202"/>
      <c r="ED40" s="203"/>
      <c r="EE40" s="56">
        <v>-0.26399999856948853</v>
      </c>
      <c r="EF40" s="56"/>
      <c r="EG40" s="56"/>
      <c r="EH40" s="56">
        <v>-2.0399999618530273</v>
      </c>
      <c r="EI40" s="56"/>
      <c r="EJ40" s="204"/>
      <c r="EK40" s="202"/>
      <c r="EL40" s="203"/>
      <c r="EM40" s="56">
        <v>0.28799998760223389</v>
      </c>
      <c r="EN40" s="56"/>
      <c r="EO40" s="56"/>
      <c r="EP40" s="56">
        <v>-1.9199999570846558</v>
      </c>
      <c r="EQ40" s="56"/>
      <c r="ER40" s="204"/>
      <c r="ES40" s="202"/>
      <c r="ET40" s="203"/>
      <c r="EU40" s="56">
        <v>1.0559999942779541</v>
      </c>
      <c r="EV40" s="56"/>
      <c r="EW40" s="56"/>
      <c r="EX40" s="56">
        <v>-1.7280000448226929</v>
      </c>
      <c r="EY40" s="56"/>
      <c r="EZ40" s="204"/>
      <c r="FA40" s="202"/>
      <c r="FB40" s="203"/>
      <c r="FC40" s="56">
        <v>0.21600000560283661</v>
      </c>
      <c r="FD40" s="56"/>
      <c r="FE40" s="56"/>
      <c r="FF40" s="56">
        <v>-1.871999979019165</v>
      </c>
      <c r="FG40" s="56"/>
      <c r="FH40" s="204"/>
      <c r="FI40" s="202"/>
      <c r="FJ40" s="203"/>
      <c r="FK40" s="56">
        <v>1.5839999914169312</v>
      </c>
      <c r="FL40" s="56"/>
      <c r="FM40" s="56"/>
      <c r="FN40" s="56">
        <v>-1.5839999914169312</v>
      </c>
      <c r="FO40" s="56"/>
      <c r="FP40" s="204"/>
      <c r="FQ40" s="202"/>
      <c r="FR40" s="203"/>
      <c r="FS40" s="56">
        <v>1.0800000429153442</v>
      </c>
      <c r="FT40" s="56"/>
      <c r="FU40" s="56"/>
      <c r="FV40" s="56">
        <v>-1.6799999475479126</v>
      </c>
      <c r="FW40" s="56"/>
      <c r="FX40" s="204"/>
      <c r="FY40" s="202"/>
      <c r="FZ40" s="203"/>
      <c r="GA40" s="56">
        <v>1.1039999723434448</v>
      </c>
      <c r="GB40" s="56"/>
      <c r="GC40" s="56"/>
      <c r="GD40" s="56">
        <v>-1.7280000448226929</v>
      </c>
      <c r="GE40" s="56"/>
      <c r="GF40" s="204"/>
      <c r="GG40" s="202"/>
      <c r="GH40" s="203"/>
      <c r="GI40" s="56">
        <v>1.7760000228881836</v>
      </c>
      <c r="GJ40" s="56"/>
      <c r="GK40" s="56"/>
      <c r="GL40" s="56">
        <v>-1.5360000133514404</v>
      </c>
      <c r="GM40" s="56"/>
      <c r="GN40" s="204"/>
      <c r="GO40" s="202"/>
      <c r="GP40" s="203"/>
      <c r="GQ40" s="56">
        <v>1.0080000162124634</v>
      </c>
      <c r="GR40" s="56"/>
      <c r="GS40" s="56"/>
      <c r="GT40" s="56">
        <v>-1.656000018119812</v>
      </c>
      <c r="GU40" s="56"/>
      <c r="GV40" s="204"/>
    </row>
    <row r="41" spans="1:204" x14ac:dyDescent="0.2">
      <c r="A41" s="190" t="s">
        <v>201</v>
      </c>
      <c r="B41" s="191"/>
      <c r="C41" s="191"/>
      <c r="D41" s="191"/>
      <c r="E41" s="17"/>
      <c r="F41" s="17"/>
      <c r="G41" s="17"/>
      <c r="H41" s="17"/>
      <c r="I41" s="17"/>
      <c r="J41" s="17"/>
      <c r="K41" s="17"/>
      <c r="L41" s="20"/>
      <c r="M41" s="202"/>
      <c r="N41" s="203"/>
      <c r="O41" s="56">
        <v>-1.7419999837875366</v>
      </c>
      <c r="P41" s="56"/>
      <c r="Q41" s="56"/>
      <c r="R41" s="56">
        <v>1.7139999866485596</v>
      </c>
      <c r="S41" s="56"/>
      <c r="T41" s="204"/>
      <c r="U41" s="202"/>
      <c r="V41" s="203"/>
      <c r="W41" s="56">
        <v>-1.7710000276565552</v>
      </c>
      <c r="X41" s="56"/>
      <c r="Y41" s="56"/>
      <c r="Z41" s="56">
        <v>1.7280000448226929</v>
      </c>
      <c r="AA41" s="56"/>
      <c r="AB41" s="204"/>
      <c r="AC41" s="202"/>
      <c r="AD41" s="203"/>
      <c r="AE41" s="56">
        <v>-1.8140000104904175</v>
      </c>
      <c r="AF41" s="56"/>
      <c r="AG41" s="56"/>
      <c r="AH41" s="56">
        <v>1.684999942779541</v>
      </c>
      <c r="AI41" s="56"/>
      <c r="AJ41" s="204"/>
      <c r="AK41" s="202"/>
      <c r="AL41" s="203"/>
      <c r="AM41" s="56">
        <v>-1.8580000400543213</v>
      </c>
      <c r="AN41" s="56"/>
      <c r="AO41" s="56"/>
      <c r="AP41" s="56">
        <v>1.656000018119812</v>
      </c>
      <c r="AQ41" s="56"/>
      <c r="AR41" s="204"/>
      <c r="AS41" s="202"/>
      <c r="AT41" s="203"/>
      <c r="AU41" s="56">
        <v>-1.843000054359436</v>
      </c>
      <c r="AV41" s="56"/>
      <c r="AW41" s="56"/>
      <c r="AX41" s="56">
        <v>1.6419999599456787</v>
      </c>
      <c r="AY41" s="56"/>
      <c r="AZ41" s="204"/>
      <c r="BA41" s="202"/>
      <c r="BB41" s="203"/>
      <c r="BC41" s="56">
        <v>-1.7999999523162842</v>
      </c>
      <c r="BD41" s="56"/>
      <c r="BE41" s="56"/>
      <c r="BF41" s="56">
        <v>1.684999942779541</v>
      </c>
      <c r="BG41" s="56"/>
      <c r="BH41" s="204"/>
      <c r="BI41" s="202"/>
      <c r="BJ41" s="203"/>
      <c r="BK41" s="56">
        <v>-1.1950000524520874</v>
      </c>
      <c r="BL41" s="56"/>
      <c r="BM41" s="56"/>
      <c r="BN41" s="56">
        <v>1.7710000276565552</v>
      </c>
      <c r="BO41" s="56"/>
      <c r="BP41" s="204"/>
      <c r="BQ41" s="202"/>
      <c r="BR41" s="203"/>
      <c r="BS41" s="56">
        <v>-1.1230000257492065</v>
      </c>
      <c r="BT41" s="56"/>
      <c r="BU41" s="56"/>
      <c r="BV41" s="56">
        <v>1.8140000104904175</v>
      </c>
      <c r="BW41" s="56"/>
      <c r="BX41" s="204"/>
      <c r="BY41" s="202"/>
      <c r="BZ41" s="203"/>
      <c r="CA41" s="56">
        <v>-1.1230000257492065</v>
      </c>
      <c r="CB41" s="56"/>
      <c r="CC41" s="56"/>
      <c r="CD41" s="56">
        <v>1.8860000371932983</v>
      </c>
      <c r="CE41" s="56"/>
      <c r="CF41" s="204"/>
      <c r="CG41" s="202"/>
      <c r="CH41" s="203"/>
      <c r="CI41" s="56">
        <v>-1.3969999551773071</v>
      </c>
      <c r="CJ41" s="56"/>
      <c r="CK41" s="56"/>
      <c r="CL41" s="56">
        <v>1.8140000104904175</v>
      </c>
      <c r="CM41" s="56"/>
      <c r="CN41" s="204"/>
      <c r="CO41" s="202"/>
      <c r="CP41" s="203"/>
      <c r="CQ41" s="56">
        <v>-1.3969999551773071</v>
      </c>
      <c r="CR41" s="56"/>
      <c r="CS41" s="56"/>
      <c r="CT41" s="56">
        <v>1.871999979019165</v>
      </c>
      <c r="CU41" s="56"/>
      <c r="CV41" s="204"/>
      <c r="CW41" s="202"/>
      <c r="CX41" s="203"/>
      <c r="CY41" s="56">
        <v>-1.7139999866485596</v>
      </c>
      <c r="CZ41" s="56"/>
      <c r="DA41" s="56"/>
      <c r="DB41" s="56">
        <v>1.7999999523162842</v>
      </c>
      <c r="DC41" s="56"/>
      <c r="DD41" s="204"/>
      <c r="DE41" s="202"/>
      <c r="DF41" s="203"/>
      <c r="DG41" s="56">
        <v>-1.7419999837875366</v>
      </c>
      <c r="DH41" s="56"/>
      <c r="DI41" s="56"/>
      <c r="DJ41" s="56">
        <v>1.7860000133514404</v>
      </c>
      <c r="DK41" s="56"/>
      <c r="DL41" s="204"/>
      <c r="DM41" s="202"/>
      <c r="DN41" s="203"/>
      <c r="DO41" s="56">
        <v>-1.8140000104904175</v>
      </c>
      <c r="DP41" s="56"/>
      <c r="DQ41" s="56"/>
      <c r="DR41" s="56">
        <v>1.7710000276565552</v>
      </c>
      <c r="DS41" s="56"/>
      <c r="DT41" s="204"/>
      <c r="DU41" s="202"/>
      <c r="DV41" s="203"/>
      <c r="DW41" s="56">
        <v>-1.7860000133514404</v>
      </c>
      <c r="DX41" s="56"/>
      <c r="DY41" s="56"/>
      <c r="DZ41" s="56">
        <v>1.7419999837875366</v>
      </c>
      <c r="EA41" s="56"/>
      <c r="EB41" s="204"/>
      <c r="EC41" s="202"/>
      <c r="ED41" s="203"/>
      <c r="EE41" s="56">
        <v>-1.7860000133514404</v>
      </c>
      <c r="EF41" s="56"/>
      <c r="EG41" s="56"/>
      <c r="EH41" s="56">
        <v>1.7569999694824219</v>
      </c>
      <c r="EI41" s="56"/>
      <c r="EJ41" s="204"/>
      <c r="EK41" s="202"/>
      <c r="EL41" s="203"/>
      <c r="EM41" s="56">
        <v>-1.7999999523162842</v>
      </c>
      <c r="EN41" s="56"/>
      <c r="EO41" s="56"/>
      <c r="EP41" s="56">
        <v>1.7280000448226929</v>
      </c>
      <c r="EQ41" s="56"/>
      <c r="ER41" s="204"/>
      <c r="ES41" s="202"/>
      <c r="ET41" s="203"/>
      <c r="EU41" s="56">
        <v>-1.7860000133514404</v>
      </c>
      <c r="EV41" s="56"/>
      <c r="EW41" s="56"/>
      <c r="EX41" s="56">
        <v>1.7280000448226929</v>
      </c>
      <c r="EY41" s="56"/>
      <c r="EZ41" s="204"/>
      <c r="FA41" s="202"/>
      <c r="FB41" s="203"/>
      <c r="FC41" s="56">
        <v>-1.7710000276565552</v>
      </c>
      <c r="FD41" s="56"/>
      <c r="FE41" s="56"/>
      <c r="FF41" s="56">
        <v>1.684999942779541</v>
      </c>
      <c r="FG41" s="56"/>
      <c r="FH41" s="204"/>
      <c r="FI41" s="202"/>
      <c r="FJ41" s="203"/>
      <c r="FK41" s="56">
        <v>-1.7569999694824219</v>
      </c>
      <c r="FL41" s="56"/>
      <c r="FM41" s="56"/>
      <c r="FN41" s="56">
        <v>1.684999942779541</v>
      </c>
      <c r="FO41" s="56"/>
      <c r="FP41" s="204"/>
      <c r="FQ41" s="202"/>
      <c r="FR41" s="203"/>
      <c r="FS41" s="56">
        <v>-1.7569999694824219</v>
      </c>
      <c r="FT41" s="56"/>
      <c r="FU41" s="56"/>
      <c r="FV41" s="56">
        <v>1.684999942779541</v>
      </c>
      <c r="FW41" s="56"/>
      <c r="FX41" s="204"/>
      <c r="FY41" s="202"/>
      <c r="FZ41" s="203"/>
      <c r="GA41" s="56">
        <v>-1.7860000133514404</v>
      </c>
      <c r="GB41" s="56"/>
      <c r="GC41" s="56"/>
      <c r="GD41" s="56">
        <v>1.7280000448226929</v>
      </c>
      <c r="GE41" s="56"/>
      <c r="GF41" s="204"/>
      <c r="GG41" s="202"/>
      <c r="GH41" s="203"/>
      <c r="GI41" s="56">
        <v>-1.7860000133514404</v>
      </c>
      <c r="GJ41" s="56"/>
      <c r="GK41" s="56"/>
      <c r="GL41" s="56">
        <v>1.684999942779541</v>
      </c>
      <c r="GM41" s="56"/>
      <c r="GN41" s="204"/>
      <c r="GO41" s="202"/>
      <c r="GP41" s="203"/>
      <c r="GQ41" s="56">
        <v>-1.7999999523162842</v>
      </c>
      <c r="GR41" s="56"/>
      <c r="GS41" s="56"/>
      <c r="GT41" s="56">
        <v>1.684999942779541</v>
      </c>
      <c r="GU41" s="56"/>
      <c r="GV41" s="204"/>
    </row>
    <row r="42" spans="1:204" x14ac:dyDescent="0.2">
      <c r="A42" s="190" t="s">
        <v>202</v>
      </c>
      <c r="B42" s="191"/>
      <c r="C42" s="191"/>
      <c r="D42" s="191"/>
      <c r="E42" s="17"/>
      <c r="F42" s="17"/>
      <c r="G42" s="17"/>
      <c r="H42" s="17"/>
      <c r="I42" s="17"/>
      <c r="J42" s="17"/>
      <c r="K42" s="17"/>
      <c r="L42" s="20"/>
      <c r="M42" s="202" t="s">
        <v>48</v>
      </c>
      <c r="N42" s="203"/>
      <c r="O42" s="194">
        <v>0</v>
      </c>
      <c r="P42" s="194"/>
      <c r="Q42" s="194"/>
      <c r="R42" s="194">
        <v>0</v>
      </c>
      <c r="S42" s="194"/>
      <c r="T42" s="195"/>
      <c r="U42" s="202" t="s">
        <v>48</v>
      </c>
      <c r="V42" s="203"/>
      <c r="W42" s="194">
        <v>0</v>
      </c>
      <c r="X42" s="194"/>
      <c r="Y42" s="194"/>
      <c r="Z42" s="194">
        <v>0</v>
      </c>
      <c r="AA42" s="194"/>
      <c r="AB42" s="195"/>
      <c r="AC42" s="202" t="s">
        <v>48</v>
      </c>
      <c r="AD42" s="203"/>
      <c r="AE42" s="194">
        <v>0</v>
      </c>
      <c r="AF42" s="194"/>
      <c r="AG42" s="194"/>
      <c r="AH42" s="194">
        <v>0</v>
      </c>
      <c r="AI42" s="194"/>
      <c r="AJ42" s="195"/>
      <c r="AK42" s="202" t="s">
        <v>48</v>
      </c>
      <c r="AL42" s="203"/>
      <c r="AM42" s="194">
        <v>0</v>
      </c>
      <c r="AN42" s="194"/>
      <c r="AO42" s="194"/>
      <c r="AP42" s="194">
        <v>0</v>
      </c>
      <c r="AQ42" s="194"/>
      <c r="AR42" s="195"/>
      <c r="AS42" s="202" t="s">
        <v>48</v>
      </c>
      <c r="AT42" s="203"/>
      <c r="AU42" s="194">
        <v>0</v>
      </c>
      <c r="AV42" s="194"/>
      <c r="AW42" s="194"/>
      <c r="AX42" s="194">
        <v>0</v>
      </c>
      <c r="AY42" s="194"/>
      <c r="AZ42" s="195"/>
      <c r="BA42" s="202" t="s">
        <v>48</v>
      </c>
      <c r="BB42" s="203"/>
      <c r="BC42" s="194">
        <v>0</v>
      </c>
      <c r="BD42" s="194"/>
      <c r="BE42" s="194"/>
      <c r="BF42" s="194">
        <v>0</v>
      </c>
      <c r="BG42" s="194"/>
      <c r="BH42" s="195"/>
      <c r="BI42" s="202" t="s">
        <v>48</v>
      </c>
      <c r="BJ42" s="203"/>
      <c r="BK42" s="194">
        <v>0</v>
      </c>
      <c r="BL42" s="194"/>
      <c r="BM42" s="194"/>
      <c r="BN42" s="194">
        <v>0</v>
      </c>
      <c r="BO42" s="194"/>
      <c r="BP42" s="195"/>
      <c r="BQ42" s="202" t="s">
        <v>48</v>
      </c>
      <c r="BR42" s="203"/>
      <c r="BS42" s="194">
        <v>0</v>
      </c>
      <c r="BT42" s="194"/>
      <c r="BU42" s="194"/>
      <c r="BV42" s="194">
        <v>0</v>
      </c>
      <c r="BW42" s="194"/>
      <c r="BX42" s="195"/>
      <c r="BY42" s="202" t="s">
        <v>48</v>
      </c>
      <c r="BZ42" s="203"/>
      <c r="CA42" s="194">
        <v>0</v>
      </c>
      <c r="CB42" s="194"/>
      <c r="CC42" s="194"/>
      <c r="CD42" s="194">
        <v>0</v>
      </c>
      <c r="CE42" s="194"/>
      <c r="CF42" s="195"/>
      <c r="CG42" s="202" t="s">
        <v>48</v>
      </c>
      <c r="CH42" s="203"/>
      <c r="CI42" s="194">
        <v>0</v>
      </c>
      <c r="CJ42" s="194"/>
      <c r="CK42" s="194"/>
      <c r="CL42" s="194">
        <v>0</v>
      </c>
      <c r="CM42" s="194"/>
      <c r="CN42" s="195"/>
      <c r="CO42" s="202" t="s">
        <v>48</v>
      </c>
      <c r="CP42" s="203"/>
      <c r="CQ42" s="194">
        <v>0</v>
      </c>
      <c r="CR42" s="194"/>
      <c r="CS42" s="194"/>
      <c r="CT42" s="194">
        <v>0</v>
      </c>
      <c r="CU42" s="194"/>
      <c r="CV42" s="195"/>
      <c r="CW42" s="202" t="s">
        <v>48</v>
      </c>
      <c r="CX42" s="203"/>
      <c r="CY42" s="194">
        <v>0</v>
      </c>
      <c r="CZ42" s="194"/>
      <c r="DA42" s="194"/>
      <c r="DB42" s="194">
        <v>0</v>
      </c>
      <c r="DC42" s="194"/>
      <c r="DD42" s="195"/>
      <c r="DE42" s="202" t="s">
        <v>48</v>
      </c>
      <c r="DF42" s="203"/>
      <c r="DG42" s="194">
        <v>0</v>
      </c>
      <c r="DH42" s="194"/>
      <c r="DI42" s="194"/>
      <c r="DJ42" s="194">
        <v>0</v>
      </c>
      <c r="DK42" s="194"/>
      <c r="DL42" s="195"/>
      <c r="DM42" s="202" t="s">
        <v>48</v>
      </c>
      <c r="DN42" s="203"/>
      <c r="DO42" s="194">
        <v>0</v>
      </c>
      <c r="DP42" s="194"/>
      <c r="DQ42" s="194"/>
      <c r="DR42" s="194">
        <v>0</v>
      </c>
      <c r="DS42" s="194"/>
      <c r="DT42" s="195"/>
      <c r="DU42" s="202" t="s">
        <v>48</v>
      </c>
      <c r="DV42" s="203"/>
      <c r="DW42" s="194">
        <v>0</v>
      </c>
      <c r="DX42" s="194"/>
      <c r="DY42" s="194"/>
      <c r="DZ42" s="194">
        <v>0</v>
      </c>
      <c r="EA42" s="194"/>
      <c r="EB42" s="195"/>
      <c r="EC42" s="202" t="s">
        <v>48</v>
      </c>
      <c r="ED42" s="203"/>
      <c r="EE42" s="194">
        <v>0</v>
      </c>
      <c r="EF42" s="194"/>
      <c r="EG42" s="194"/>
      <c r="EH42" s="194">
        <v>0</v>
      </c>
      <c r="EI42" s="194"/>
      <c r="EJ42" s="195"/>
      <c r="EK42" s="202" t="s">
        <v>48</v>
      </c>
      <c r="EL42" s="203"/>
      <c r="EM42" s="194">
        <v>0</v>
      </c>
      <c r="EN42" s="194"/>
      <c r="EO42" s="194"/>
      <c r="EP42" s="194">
        <v>0</v>
      </c>
      <c r="EQ42" s="194"/>
      <c r="ER42" s="195"/>
      <c r="ES42" s="202" t="s">
        <v>48</v>
      </c>
      <c r="ET42" s="203"/>
      <c r="EU42" s="194">
        <v>0</v>
      </c>
      <c r="EV42" s="194"/>
      <c r="EW42" s="194"/>
      <c r="EX42" s="194">
        <v>0</v>
      </c>
      <c r="EY42" s="194"/>
      <c r="EZ42" s="195"/>
      <c r="FA42" s="202" t="s">
        <v>48</v>
      </c>
      <c r="FB42" s="203"/>
      <c r="FC42" s="194">
        <v>0</v>
      </c>
      <c r="FD42" s="194"/>
      <c r="FE42" s="194"/>
      <c r="FF42" s="194">
        <v>0</v>
      </c>
      <c r="FG42" s="194"/>
      <c r="FH42" s="195"/>
      <c r="FI42" s="202" t="s">
        <v>48</v>
      </c>
      <c r="FJ42" s="203"/>
      <c r="FK42" s="194">
        <v>0</v>
      </c>
      <c r="FL42" s="194"/>
      <c r="FM42" s="194"/>
      <c r="FN42" s="194">
        <v>0</v>
      </c>
      <c r="FO42" s="194"/>
      <c r="FP42" s="195"/>
      <c r="FQ42" s="202" t="s">
        <v>48</v>
      </c>
      <c r="FR42" s="203"/>
      <c r="FS42" s="194">
        <v>0</v>
      </c>
      <c r="FT42" s="194"/>
      <c r="FU42" s="194"/>
      <c r="FV42" s="194">
        <v>0</v>
      </c>
      <c r="FW42" s="194"/>
      <c r="FX42" s="195"/>
      <c r="FY42" s="202" t="s">
        <v>48</v>
      </c>
      <c r="FZ42" s="203"/>
      <c r="GA42" s="194">
        <v>0</v>
      </c>
      <c r="GB42" s="194"/>
      <c r="GC42" s="194"/>
      <c r="GD42" s="194">
        <v>0</v>
      </c>
      <c r="GE42" s="194"/>
      <c r="GF42" s="195"/>
      <c r="GG42" s="202" t="s">
        <v>48</v>
      </c>
      <c r="GH42" s="203"/>
      <c r="GI42" s="194">
        <v>0</v>
      </c>
      <c r="GJ42" s="194"/>
      <c r="GK42" s="194"/>
      <c r="GL42" s="194">
        <v>0</v>
      </c>
      <c r="GM42" s="194"/>
      <c r="GN42" s="195"/>
      <c r="GO42" s="202" t="s">
        <v>48</v>
      </c>
      <c r="GP42" s="203"/>
      <c r="GQ42" s="194">
        <v>0</v>
      </c>
      <c r="GR42" s="194"/>
      <c r="GS42" s="194"/>
      <c r="GT42" s="194">
        <v>0</v>
      </c>
      <c r="GU42" s="194"/>
      <c r="GV42" s="195"/>
    </row>
    <row r="43" spans="1:204" x14ac:dyDescent="0.2">
      <c r="A43" s="190" t="s">
        <v>203</v>
      </c>
      <c r="B43" s="191"/>
      <c r="C43" s="191"/>
      <c r="D43" s="191"/>
      <c r="E43" s="17"/>
      <c r="F43" s="17"/>
      <c r="G43" s="17"/>
      <c r="H43" s="17"/>
      <c r="I43" s="17"/>
      <c r="J43" s="17"/>
      <c r="K43" s="17"/>
      <c r="L43" s="20"/>
      <c r="M43" s="202"/>
      <c r="N43" s="203"/>
      <c r="O43" s="56">
        <v>-1.2289999723434448</v>
      </c>
      <c r="P43" s="56"/>
      <c r="Q43" s="56"/>
      <c r="R43" s="56">
        <v>0</v>
      </c>
      <c r="S43" s="56"/>
      <c r="T43" s="204"/>
      <c r="U43" s="202"/>
      <c r="V43" s="203"/>
      <c r="W43" s="56">
        <v>-1.2100000381469727</v>
      </c>
      <c r="X43" s="56"/>
      <c r="Y43" s="56"/>
      <c r="Z43" s="56">
        <v>0</v>
      </c>
      <c r="AA43" s="56"/>
      <c r="AB43" s="204"/>
      <c r="AC43" s="202"/>
      <c r="AD43" s="203"/>
      <c r="AE43" s="56">
        <v>-1.218999981880188</v>
      </c>
      <c r="AF43" s="56"/>
      <c r="AG43" s="56"/>
      <c r="AH43" s="56">
        <v>0</v>
      </c>
      <c r="AI43" s="56"/>
      <c r="AJ43" s="204"/>
      <c r="AK43" s="202"/>
      <c r="AL43" s="203"/>
      <c r="AM43" s="56">
        <v>-1.2000000476837158</v>
      </c>
      <c r="AN43" s="56"/>
      <c r="AO43" s="56"/>
      <c r="AP43" s="56">
        <v>0</v>
      </c>
      <c r="AQ43" s="56"/>
      <c r="AR43" s="204"/>
      <c r="AS43" s="202"/>
      <c r="AT43" s="203"/>
      <c r="AU43" s="56">
        <v>-1.2289999723434448</v>
      </c>
      <c r="AV43" s="56"/>
      <c r="AW43" s="56"/>
      <c r="AX43" s="56">
        <v>0</v>
      </c>
      <c r="AY43" s="56"/>
      <c r="AZ43" s="204"/>
      <c r="BA43" s="202"/>
      <c r="BB43" s="203"/>
      <c r="BC43" s="56">
        <v>-1.2100000381469727</v>
      </c>
      <c r="BD43" s="56"/>
      <c r="BE43" s="56"/>
      <c r="BF43" s="56">
        <v>0</v>
      </c>
      <c r="BG43" s="56"/>
      <c r="BH43" s="204"/>
      <c r="BI43" s="202"/>
      <c r="BJ43" s="203"/>
      <c r="BK43" s="56">
        <v>-1.2380000352859497</v>
      </c>
      <c r="BL43" s="56"/>
      <c r="BM43" s="56"/>
      <c r="BN43" s="56">
        <v>0</v>
      </c>
      <c r="BO43" s="56"/>
      <c r="BP43" s="204"/>
      <c r="BQ43" s="202"/>
      <c r="BR43" s="203"/>
      <c r="BS43" s="56">
        <v>-1.0559999942779541</v>
      </c>
      <c r="BT43" s="56"/>
      <c r="BU43" s="56"/>
      <c r="BV43" s="56">
        <v>0</v>
      </c>
      <c r="BW43" s="56"/>
      <c r="BX43" s="204"/>
      <c r="BY43" s="202"/>
      <c r="BZ43" s="203"/>
      <c r="CA43" s="56">
        <v>-1.1519999504089355</v>
      </c>
      <c r="CB43" s="56"/>
      <c r="CC43" s="56"/>
      <c r="CD43" s="56">
        <v>0</v>
      </c>
      <c r="CE43" s="56"/>
      <c r="CF43" s="204"/>
      <c r="CG43" s="202"/>
      <c r="CH43" s="203"/>
      <c r="CI43" s="56">
        <v>-1.2860000133514404</v>
      </c>
      <c r="CJ43" s="56"/>
      <c r="CK43" s="56"/>
      <c r="CL43" s="56">
        <v>0</v>
      </c>
      <c r="CM43" s="56"/>
      <c r="CN43" s="204"/>
      <c r="CO43" s="202"/>
      <c r="CP43" s="203"/>
      <c r="CQ43" s="56">
        <v>-1.1419999599456787</v>
      </c>
      <c r="CR43" s="56"/>
      <c r="CS43" s="56"/>
      <c r="CT43" s="56">
        <v>0</v>
      </c>
      <c r="CU43" s="56"/>
      <c r="CV43" s="204"/>
      <c r="CW43" s="202"/>
      <c r="CX43" s="203"/>
      <c r="CY43" s="56">
        <v>-1.1230000257492065</v>
      </c>
      <c r="CZ43" s="56"/>
      <c r="DA43" s="56"/>
      <c r="DB43" s="56">
        <v>0</v>
      </c>
      <c r="DC43" s="56"/>
      <c r="DD43" s="204"/>
      <c r="DE43" s="202"/>
      <c r="DF43" s="203"/>
      <c r="DG43" s="56">
        <v>-1.1330000162124634</v>
      </c>
      <c r="DH43" s="56"/>
      <c r="DI43" s="56"/>
      <c r="DJ43" s="56">
        <v>0</v>
      </c>
      <c r="DK43" s="56"/>
      <c r="DL43" s="204"/>
      <c r="DM43" s="202"/>
      <c r="DN43" s="203"/>
      <c r="DO43" s="56">
        <v>-1.1330000162124634</v>
      </c>
      <c r="DP43" s="56"/>
      <c r="DQ43" s="56"/>
      <c r="DR43" s="56">
        <v>0</v>
      </c>
      <c r="DS43" s="56"/>
      <c r="DT43" s="204"/>
      <c r="DU43" s="202"/>
      <c r="DV43" s="203"/>
      <c r="DW43" s="56">
        <v>-1.1139999628067017</v>
      </c>
      <c r="DX43" s="56"/>
      <c r="DY43" s="56"/>
      <c r="DZ43" s="56">
        <v>0</v>
      </c>
      <c r="EA43" s="56"/>
      <c r="EB43" s="204"/>
      <c r="EC43" s="202"/>
      <c r="ED43" s="203"/>
      <c r="EE43" s="56">
        <v>-1.1139999628067017</v>
      </c>
      <c r="EF43" s="56"/>
      <c r="EG43" s="56"/>
      <c r="EH43" s="56">
        <v>0</v>
      </c>
      <c r="EI43" s="56"/>
      <c r="EJ43" s="204"/>
      <c r="EK43" s="202"/>
      <c r="EL43" s="203"/>
      <c r="EM43" s="56">
        <v>-1.1519999504089355</v>
      </c>
      <c r="EN43" s="56"/>
      <c r="EO43" s="56"/>
      <c r="EP43" s="56">
        <v>0</v>
      </c>
      <c r="EQ43" s="56"/>
      <c r="ER43" s="204"/>
      <c r="ES43" s="202"/>
      <c r="ET43" s="203"/>
      <c r="EU43" s="56">
        <v>-1.093999981880188</v>
      </c>
      <c r="EV43" s="56"/>
      <c r="EW43" s="56"/>
      <c r="EX43" s="56">
        <v>0</v>
      </c>
      <c r="EY43" s="56"/>
      <c r="EZ43" s="204"/>
      <c r="FA43" s="202"/>
      <c r="FB43" s="203"/>
      <c r="FC43" s="56">
        <v>-1.1330000162124634</v>
      </c>
      <c r="FD43" s="56"/>
      <c r="FE43" s="56"/>
      <c r="FF43" s="56">
        <v>0</v>
      </c>
      <c r="FG43" s="56"/>
      <c r="FH43" s="204"/>
      <c r="FI43" s="202"/>
      <c r="FJ43" s="203"/>
      <c r="FK43" s="56">
        <v>-1.1230000257492065</v>
      </c>
      <c r="FL43" s="56"/>
      <c r="FM43" s="56"/>
      <c r="FN43" s="56">
        <v>0</v>
      </c>
      <c r="FO43" s="56"/>
      <c r="FP43" s="204"/>
      <c r="FQ43" s="202"/>
      <c r="FR43" s="203"/>
      <c r="FS43" s="56">
        <v>-1.1809999942779541</v>
      </c>
      <c r="FT43" s="56"/>
      <c r="FU43" s="56"/>
      <c r="FV43" s="56">
        <v>0</v>
      </c>
      <c r="FW43" s="56"/>
      <c r="FX43" s="204"/>
      <c r="FY43" s="202"/>
      <c r="FZ43" s="203"/>
      <c r="GA43" s="56">
        <v>-1.1710000038146973</v>
      </c>
      <c r="GB43" s="56"/>
      <c r="GC43" s="56"/>
      <c r="GD43" s="56">
        <v>0</v>
      </c>
      <c r="GE43" s="56"/>
      <c r="GF43" s="204"/>
      <c r="GG43" s="202"/>
      <c r="GH43" s="203"/>
      <c r="GI43" s="56">
        <v>-1.1230000257492065</v>
      </c>
      <c r="GJ43" s="56"/>
      <c r="GK43" s="56"/>
      <c r="GL43" s="56">
        <v>0</v>
      </c>
      <c r="GM43" s="56"/>
      <c r="GN43" s="204"/>
      <c r="GO43" s="202"/>
      <c r="GP43" s="203"/>
      <c r="GQ43" s="56">
        <v>-1.1419999599456787</v>
      </c>
      <c r="GR43" s="56"/>
      <c r="GS43" s="56"/>
      <c r="GT43" s="56">
        <v>0</v>
      </c>
      <c r="GU43" s="56"/>
      <c r="GV43" s="204"/>
    </row>
    <row r="44" spans="1:204" x14ac:dyDescent="0.2">
      <c r="A44" s="190" t="s">
        <v>204</v>
      </c>
      <c r="B44" s="191"/>
      <c r="C44" s="191"/>
      <c r="D44" s="191"/>
      <c r="E44" s="17"/>
      <c r="F44" s="17"/>
      <c r="G44" s="17"/>
      <c r="H44" s="17"/>
      <c r="I44" s="17"/>
      <c r="J44" s="17"/>
      <c r="K44" s="17"/>
      <c r="L44" s="20"/>
      <c r="M44" s="202" t="s">
        <v>48</v>
      </c>
      <c r="N44" s="203"/>
      <c r="O44" s="194">
        <v>0</v>
      </c>
      <c r="P44" s="194"/>
      <c r="Q44" s="194"/>
      <c r="R44" s="194">
        <v>0</v>
      </c>
      <c r="S44" s="194"/>
      <c r="T44" s="195"/>
      <c r="U44" s="202" t="s">
        <v>48</v>
      </c>
      <c r="V44" s="203"/>
      <c r="W44" s="194">
        <v>0</v>
      </c>
      <c r="X44" s="194"/>
      <c r="Y44" s="194"/>
      <c r="Z44" s="194">
        <v>0</v>
      </c>
      <c r="AA44" s="194"/>
      <c r="AB44" s="195"/>
      <c r="AC44" s="202" t="s">
        <v>48</v>
      </c>
      <c r="AD44" s="203"/>
      <c r="AE44" s="194">
        <v>0</v>
      </c>
      <c r="AF44" s="194"/>
      <c r="AG44" s="194"/>
      <c r="AH44" s="194">
        <v>0</v>
      </c>
      <c r="AI44" s="194"/>
      <c r="AJ44" s="195"/>
      <c r="AK44" s="202" t="s">
        <v>48</v>
      </c>
      <c r="AL44" s="203"/>
      <c r="AM44" s="194">
        <v>0</v>
      </c>
      <c r="AN44" s="194"/>
      <c r="AO44" s="194"/>
      <c r="AP44" s="194">
        <v>0</v>
      </c>
      <c r="AQ44" s="194"/>
      <c r="AR44" s="195"/>
      <c r="AS44" s="202" t="s">
        <v>48</v>
      </c>
      <c r="AT44" s="203"/>
      <c r="AU44" s="194">
        <v>0</v>
      </c>
      <c r="AV44" s="194"/>
      <c r="AW44" s="194"/>
      <c r="AX44" s="194">
        <v>0</v>
      </c>
      <c r="AY44" s="194"/>
      <c r="AZ44" s="195"/>
      <c r="BA44" s="202" t="s">
        <v>48</v>
      </c>
      <c r="BB44" s="203"/>
      <c r="BC44" s="194">
        <v>0</v>
      </c>
      <c r="BD44" s="194"/>
      <c r="BE44" s="194"/>
      <c r="BF44" s="194">
        <v>0</v>
      </c>
      <c r="BG44" s="194"/>
      <c r="BH44" s="195"/>
      <c r="BI44" s="202" t="s">
        <v>48</v>
      </c>
      <c r="BJ44" s="203"/>
      <c r="BK44" s="194">
        <v>0</v>
      </c>
      <c r="BL44" s="194"/>
      <c r="BM44" s="194"/>
      <c r="BN44" s="194">
        <v>0</v>
      </c>
      <c r="BO44" s="194"/>
      <c r="BP44" s="195"/>
      <c r="BQ44" s="202" t="s">
        <v>48</v>
      </c>
      <c r="BR44" s="203"/>
      <c r="BS44" s="194">
        <v>0</v>
      </c>
      <c r="BT44" s="194"/>
      <c r="BU44" s="194"/>
      <c r="BV44" s="194">
        <v>0</v>
      </c>
      <c r="BW44" s="194"/>
      <c r="BX44" s="195"/>
      <c r="BY44" s="202" t="s">
        <v>48</v>
      </c>
      <c r="BZ44" s="203"/>
      <c r="CA44" s="194">
        <v>0</v>
      </c>
      <c r="CB44" s="194"/>
      <c r="CC44" s="194"/>
      <c r="CD44" s="194">
        <v>0</v>
      </c>
      <c r="CE44" s="194"/>
      <c r="CF44" s="195"/>
      <c r="CG44" s="202" t="s">
        <v>48</v>
      </c>
      <c r="CH44" s="203"/>
      <c r="CI44" s="194">
        <v>0</v>
      </c>
      <c r="CJ44" s="194"/>
      <c r="CK44" s="194"/>
      <c r="CL44" s="194">
        <v>0</v>
      </c>
      <c r="CM44" s="194"/>
      <c r="CN44" s="195"/>
      <c r="CO44" s="202" t="s">
        <v>48</v>
      </c>
      <c r="CP44" s="203"/>
      <c r="CQ44" s="194">
        <v>0</v>
      </c>
      <c r="CR44" s="194"/>
      <c r="CS44" s="194"/>
      <c r="CT44" s="194">
        <v>0</v>
      </c>
      <c r="CU44" s="194"/>
      <c r="CV44" s="195"/>
      <c r="CW44" s="202" t="s">
        <v>48</v>
      </c>
      <c r="CX44" s="203"/>
      <c r="CY44" s="194">
        <v>0</v>
      </c>
      <c r="CZ44" s="194"/>
      <c r="DA44" s="194"/>
      <c r="DB44" s="194">
        <v>0</v>
      </c>
      <c r="DC44" s="194"/>
      <c r="DD44" s="195"/>
      <c r="DE44" s="202" t="s">
        <v>48</v>
      </c>
      <c r="DF44" s="203"/>
      <c r="DG44" s="194">
        <v>0</v>
      </c>
      <c r="DH44" s="194"/>
      <c r="DI44" s="194"/>
      <c r="DJ44" s="194">
        <v>0</v>
      </c>
      <c r="DK44" s="194"/>
      <c r="DL44" s="195"/>
      <c r="DM44" s="202" t="s">
        <v>48</v>
      </c>
      <c r="DN44" s="203"/>
      <c r="DO44" s="194">
        <v>0</v>
      </c>
      <c r="DP44" s="194"/>
      <c r="DQ44" s="194"/>
      <c r="DR44" s="194">
        <v>0</v>
      </c>
      <c r="DS44" s="194"/>
      <c r="DT44" s="195"/>
      <c r="DU44" s="202" t="s">
        <v>48</v>
      </c>
      <c r="DV44" s="203"/>
      <c r="DW44" s="194">
        <v>0</v>
      </c>
      <c r="DX44" s="194"/>
      <c r="DY44" s="194"/>
      <c r="DZ44" s="194">
        <v>0</v>
      </c>
      <c r="EA44" s="194"/>
      <c r="EB44" s="195"/>
      <c r="EC44" s="202" t="s">
        <v>48</v>
      </c>
      <c r="ED44" s="203"/>
      <c r="EE44" s="194">
        <v>0</v>
      </c>
      <c r="EF44" s="194"/>
      <c r="EG44" s="194"/>
      <c r="EH44" s="194">
        <v>0</v>
      </c>
      <c r="EI44" s="194"/>
      <c r="EJ44" s="195"/>
      <c r="EK44" s="202" t="s">
        <v>48</v>
      </c>
      <c r="EL44" s="203"/>
      <c r="EM44" s="194">
        <v>0</v>
      </c>
      <c r="EN44" s="194"/>
      <c r="EO44" s="194"/>
      <c r="EP44" s="194">
        <v>0</v>
      </c>
      <c r="EQ44" s="194"/>
      <c r="ER44" s="195"/>
      <c r="ES44" s="202" t="s">
        <v>48</v>
      </c>
      <c r="ET44" s="203"/>
      <c r="EU44" s="194">
        <v>0</v>
      </c>
      <c r="EV44" s="194"/>
      <c r="EW44" s="194"/>
      <c r="EX44" s="194">
        <v>0</v>
      </c>
      <c r="EY44" s="194"/>
      <c r="EZ44" s="195"/>
      <c r="FA44" s="202" t="s">
        <v>48</v>
      </c>
      <c r="FB44" s="203"/>
      <c r="FC44" s="194">
        <v>0</v>
      </c>
      <c r="FD44" s="194"/>
      <c r="FE44" s="194"/>
      <c r="FF44" s="194">
        <v>0</v>
      </c>
      <c r="FG44" s="194"/>
      <c r="FH44" s="195"/>
      <c r="FI44" s="202" t="s">
        <v>48</v>
      </c>
      <c r="FJ44" s="203"/>
      <c r="FK44" s="194">
        <v>0</v>
      </c>
      <c r="FL44" s="194"/>
      <c r="FM44" s="194"/>
      <c r="FN44" s="194">
        <v>0</v>
      </c>
      <c r="FO44" s="194"/>
      <c r="FP44" s="195"/>
      <c r="FQ44" s="202" t="s">
        <v>48</v>
      </c>
      <c r="FR44" s="203"/>
      <c r="FS44" s="194">
        <v>0</v>
      </c>
      <c r="FT44" s="194"/>
      <c r="FU44" s="194"/>
      <c r="FV44" s="194">
        <v>0</v>
      </c>
      <c r="FW44" s="194"/>
      <c r="FX44" s="195"/>
      <c r="FY44" s="202" t="s">
        <v>48</v>
      </c>
      <c r="FZ44" s="203"/>
      <c r="GA44" s="194">
        <v>0</v>
      </c>
      <c r="GB44" s="194"/>
      <c r="GC44" s="194"/>
      <c r="GD44" s="194">
        <v>0</v>
      </c>
      <c r="GE44" s="194"/>
      <c r="GF44" s="195"/>
      <c r="GG44" s="202" t="s">
        <v>48</v>
      </c>
      <c r="GH44" s="203"/>
      <c r="GI44" s="194">
        <v>0</v>
      </c>
      <c r="GJ44" s="194"/>
      <c r="GK44" s="194"/>
      <c r="GL44" s="194">
        <v>0</v>
      </c>
      <c r="GM44" s="194"/>
      <c r="GN44" s="195"/>
      <c r="GO44" s="202" t="s">
        <v>48</v>
      </c>
      <c r="GP44" s="203"/>
      <c r="GQ44" s="194">
        <v>0</v>
      </c>
      <c r="GR44" s="194"/>
      <c r="GS44" s="194"/>
      <c r="GT44" s="194">
        <v>0</v>
      </c>
      <c r="GU44" s="194"/>
      <c r="GV44" s="195"/>
    </row>
    <row r="45" spans="1:204" x14ac:dyDescent="0.2">
      <c r="A45" s="190" t="s">
        <v>205</v>
      </c>
      <c r="B45" s="191"/>
      <c r="C45" s="191"/>
      <c r="D45" s="191"/>
      <c r="E45" s="17"/>
      <c r="F45" s="17"/>
      <c r="G45" s="17"/>
      <c r="H45" s="17"/>
      <c r="I45" s="17"/>
      <c r="J45" s="17"/>
      <c r="K45" s="17"/>
      <c r="L45" s="20"/>
      <c r="M45" s="202"/>
      <c r="N45" s="203"/>
      <c r="O45" s="56">
        <v>-0.94999998807907104</v>
      </c>
      <c r="P45" s="56"/>
      <c r="Q45" s="56"/>
      <c r="R45" s="56">
        <v>-0.66200000047683716</v>
      </c>
      <c r="S45" s="56"/>
      <c r="T45" s="204"/>
      <c r="U45" s="202"/>
      <c r="V45" s="203"/>
      <c r="W45" s="56">
        <v>-0.89300000667572021</v>
      </c>
      <c r="X45" s="56"/>
      <c r="Y45" s="56"/>
      <c r="Z45" s="56">
        <v>-0.63400000333786011</v>
      </c>
      <c r="AA45" s="56"/>
      <c r="AB45" s="204"/>
      <c r="AC45" s="202"/>
      <c r="AD45" s="203"/>
      <c r="AE45" s="56">
        <v>-0.89300000667572021</v>
      </c>
      <c r="AF45" s="56"/>
      <c r="AG45" s="56"/>
      <c r="AH45" s="56">
        <v>-0.63400000333786011</v>
      </c>
      <c r="AI45" s="56"/>
      <c r="AJ45" s="204"/>
      <c r="AK45" s="202"/>
      <c r="AL45" s="203"/>
      <c r="AM45" s="56">
        <v>-0.8059999942779541</v>
      </c>
      <c r="AN45" s="56"/>
      <c r="AO45" s="56"/>
      <c r="AP45" s="56">
        <v>-0.5899999737739563</v>
      </c>
      <c r="AQ45" s="56"/>
      <c r="AR45" s="204"/>
      <c r="AS45" s="202"/>
      <c r="AT45" s="203"/>
      <c r="AU45" s="56">
        <v>-0.89300000667572021</v>
      </c>
      <c r="AV45" s="56"/>
      <c r="AW45" s="56"/>
      <c r="AX45" s="56">
        <v>-0.67699998617172241</v>
      </c>
      <c r="AY45" s="56"/>
      <c r="AZ45" s="204"/>
      <c r="BA45" s="202"/>
      <c r="BB45" s="203"/>
      <c r="BC45" s="56">
        <v>-0.86400002241134644</v>
      </c>
      <c r="BD45" s="56"/>
      <c r="BE45" s="56"/>
      <c r="BF45" s="56">
        <v>-0.5899999737739563</v>
      </c>
      <c r="BG45" s="56"/>
      <c r="BH45" s="204"/>
      <c r="BI45" s="202"/>
      <c r="BJ45" s="203"/>
      <c r="BK45" s="56">
        <v>-0.87800002098083496</v>
      </c>
      <c r="BL45" s="56"/>
      <c r="BM45" s="56"/>
      <c r="BN45" s="56">
        <v>-0.5899999737739563</v>
      </c>
      <c r="BO45" s="56"/>
      <c r="BP45" s="204"/>
      <c r="BQ45" s="202"/>
      <c r="BR45" s="203"/>
      <c r="BS45" s="56">
        <v>-0.92199999094009399</v>
      </c>
      <c r="BT45" s="56"/>
      <c r="BU45" s="56"/>
      <c r="BV45" s="56">
        <v>-0.64800000190734863</v>
      </c>
      <c r="BW45" s="56"/>
      <c r="BX45" s="204"/>
      <c r="BY45" s="202"/>
      <c r="BZ45" s="203"/>
      <c r="CA45" s="56">
        <v>-1.0219999551773071</v>
      </c>
      <c r="CB45" s="56"/>
      <c r="CC45" s="56"/>
      <c r="CD45" s="56">
        <v>-0.66200000047683716</v>
      </c>
      <c r="CE45" s="56"/>
      <c r="CF45" s="204"/>
      <c r="CG45" s="202"/>
      <c r="CH45" s="203"/>
      <c r="CI45" s="56">
        <v>-0.97899997234344482</v>
      </c>
      <c r="CJ45" s="56"/>
      <c r="CK45" s="56"/>
      <c r="CL45" s="56">
        <v>-0.61900001764297485</v>
      </c>
      <c r="CM45" s="56"/>
      <c r="CN45" s="204"/>
      <c r="CO45" s="202"/>
      <c r="CP45" s="203"/>
      <c r="CQ45" s="56">
        <v>-1.0369999408721924</v>
      </c>
      <c r="CR45" s="56"/>
      <c r="CS45" s="56"/>
      <c r="CT45" s="56">
        <v>-0.5899999737739563</v>
      </c>
      <c r="CU45" s="56"/>
      <c r="CV45" s="204"/>
      <c r="CW45" s="202"/>
      <c r="CX45" s="203"/>
      <c r="CY45" s="56">
        <v>-1.0219999551773071</v>
      </c>
      <c r="CZ45" s="56"/>
      <c r="DA45" s="56"/>
      <c r="DB45" s="56">
        <v>-0.56199997663497925</v>
      </c>
      <c r="DC45" s="56"/>
      <c r="DD45" s="204"/>
      <c r="DE45" s="202"/>
      <c r="DF45" s="203"/>
      <c r="DG45" s="56">
        <v>-1.0369999408721924</v>
      </c>
      <c r="DH45" s="56"/>
      <c r="DI45" s="56"/>
      <c r="DJ45" s="56">
        <v>-0.66200000047683716</v>
      </c>
      <c r="DK45" s="56"/>
      <c r="DL45" s="204"/>
      <c r="DM45" s="202"/>
      <c r="DN45" s="203"/>
      <c r="DO45" s="56">
        <v>-1.0080000162124634</v>
      </c>
      <c r="DP45" s="56"/>
      <c r="DQ45" s="56"/>
      <c r="DR45" s="56">
        <v>-0.66200000047683716</v>
      </c>
      <c r="DS45" s="56"/>
      <c r="DT45" s="204"/>
      <c r="DU45" s="202"/>
      <c r="DV45" s="203"/>
      <c r="DW45" s="56">
        <v>-0.99400001764297485</v>
      </c>
      <c r="DX45" s="56"/>
      <c r="DY45" s="56"/>
      <c r="DZ45" s="56">
        <v>-0.60500001907348633</v>
      </c>
      <c r="EA45" s="56"/>
      <c r="EB45" s="204"/>
      <c r="EC45" s="202"/>
      <c r="ED45" s="203"/>
      <c r="EE45" s="56">
        <v>-1.0080000162124634</v>
      </c>
      <c r="EF45" s="56"/>
      <c r="EG45" s="56"/>
      <c r="EH45" s="56">
        <v>-0.5899999737739563</v>
      </c>
      <c r="EI45" s="56"/>
      <c r="EJ45" s="204"/>
      <c r="EK45" s="202"/>
      <c r="EL45" s="203"/>
      <c r="EM45" s="56">
        <v>-1.0219999551773071</v>
      </c>
      <c r="EN45" s="56"/>
      <c r="EO45" s="56"/>
      <c r="EP45" s="56">
        <v>-0.57599997520446777</v>
      </c>
      <c r="EQ45" s="56"/>
      <c r="ER45" s="204"/>
      <c r="ES45" s="202"/>
      <c r="ET45" s="203"/>
      <c r="EU45" s="56">
        <v>-0.97899997234344482</v>
      </c>
      <c r="EV45" s="56"/>
      <c r="EW45" s="56"/>
      <c r="EX45" s="56">
        <v>-0.5899999737739563</v>
      </c>
      <c r="EY45" s="56"/>
      <c r="EZ45" s="204"/>
      <c r="FA45" s="202"/>
      <c r="FB45" s="203"/>
      <c r="FC45" s="56">
        <v>-1.0369999408721924</v>
      </c>
      <c r="FD45" s="56"/>
      <c r="FE45" s="56"/>
      <c r="FF45" s="56">
        <v>-0.60500001907348633</v>
      </c>
      <c r="FG45" s="56"/>
      <c r="FH45" s="204"/>
      <c r="FI45" s="202"/>
      <c r="FJ45" s="203"/>
      <c r="FK45" s="56">
        <v>-1.0219999551773071</v>
      </c>
      <c r="FL45" s="56"/>
      <c r="FM45" s="56"/>
      <c r="FN45" s="56">
        <v>-0.5899999737739563</v>
      </c>
      <c r="FO45" s="56"/>
      <c r="FP45" s="204"/>
      <c r="FQ45" s="202"/>
      <c r="FR45" s="203"/>
      <c r="FS45" s="56">
        <v>-1.0369999408721924</v>
      </c>
      <c r="FT45" s="56"/>
      <c r="FU45" s="56"/>
      <c r="FV45" s="56">
        <v>-0.5899999737739563</v>
      </c>
      <c r="FW45" s="56"/>
      <c r="FX45" s="204"/>
      <c r="FY45" s="202"/>
      <c r="FZ45" s="203"/>
      <c r="GA45" s="56">
        <v>-1.0659999847412109</v>
      </c>
      <c r="GB45" s="56"/>
      <c r="GC45" s="56"/>
      <c r="GD45" s="56">
        <v>-0.56199997663497925</v>
      </c>
      <c r="GE45" s="56"/>
      <c r="GF45" s="204"/>
      <c r="GG45" s="202"/>
      <c r="GH45" s="203"/>
      <c r="GI45" s="56">
        <v>-1.093999981880188</v>
      </c>
      <c r="GJ45" s="56"/>
      <c r="GK45" s="56"/>
      <c r="GL45" s="56">
        <v>-0.61900001764297485</v>
      </c>
      <c r="GM45" s="56"/>
      <c r="GN45" s="204"/>
      <c r="GO45" s="202"/>
      <c r="GP45" s="203"/>
      <c r="GQ45" s="56">
        <v>-0.99400001764297485</v>
      </c>
      <c r="GR45" s="56"/>
      <c r="GS45" s="56"/>
      <c r="GT45" s="56">
        <v>-0.63400000333786011</v>
      </c>
      <c r="GU45" s="56"/>
      <c r="GV45" s="204"/>
    </row>
    <row r="46" spans="1:204" x14ac:dyDescent="0.2">
      <c r="A46" s="190" t="s">
        <v>206</v>
      </c>
      <c r="B46" s="191"/>
      <c r="C46" s="191"/>
      <c r="D46" s="191"/>
      <c r="E46" s="17"/>
      <c r="F46" s="17"/>
      <c r="G46" s="17"/>
      <c r="H46" s="17"/>
      <c r="I46" s="17"/>
      <c r="J46" s="17"/>
      <c r="K46" s="17"/>
      <c r="L46" s="20"/>
      <c r="M46" s="202" t="s">
        <v>48</v>
      </c>
      <c r="N46" s="203"/>
      <c r="O46" s="194">
        <v>0</v>
      </c>
      <c r="P46" s="194"/>
      <c r="Q46" s="194"/>
      <c r="R46" s="194">
        <v>0</v>
      </c>
      <c r="S46" s="194"/>
      <c r="T46" s="195"/>
      <c r="U46" s="202" t="s">
        <v>48</v>
      </c>
      <c r="V46" s="203"/>
      <c r="W46" s="194">
        <v>0</v>
      </c>
      <c r="X46" s="194"/>
      <c r="Y46" s="194"/>
      <c r="Z46" s="194">
        <v>0</v>
      </c>
      <c r="AA46" s="194"/>
      <c r="AB46" s="195"/>
      <c r="AC46" s="202" t="s">
        <v>48</v>
      </c>
      <c r="AD46" s="203"/>
      <c r="AE46" s="194">
        <v>0</v>
      </c>
      <c r="AF46" s="194"/>
      <c r="AG46" s="194"/>
      <c r="AH46" s="194">
        <v>0</v>
      </c>
      <c r="AI46" s="194"/>
      <c r="AJ46" s="195"/>
      <c r="AK46" s="202" t="s">
        <v>48</v>
      </c>
      <c r="AL46" s="203"/>
      <c r="AM46" s="194">
        <v>0</v>
      </c>
      <c r="AN46" s="194"/>
      <c r="AO46" s="194"/>
      <c r="AP46" s="194">
        <v>0</v>
      </c>
      <c r="AQ46" s="194"/>
      <c r="AR46" s="195"/>
      <c r="AS46" s="202" t="s">
        <v>48</v>
      </c>
      <c r="AT46" s="203"/>
      <c r="AU46" s="194">
        <v>0</v>
      </c>
      <c r="AV46" s="194"/>
      <c r="AW46" s="194"/>
      <c r="AX46" s="194">
        <v>0</v>
      </c>
      <c r="AY46" s="194"/>
      <c r="AZ46" s="195"/>
      <c r="BA46" s="202" t="s">
        <v>48</v>
      </c>
      <c r="BB46" s="203"/>
      <c r="BC46" s="194">
        <v>0</v>
      </c>
      <c r="BD46" s="194"/>
      <c r="BE46" s="194"/>
      <c r="BF46" s="194">
        <v>0</v>
      </c>
      <c r="BG46" s="194"/>
      <c r="BH46" s="195"/>
      <c r="BI46" s="202" t="s">
        <v>48</v>
      </c>
      <c r="BJ46" s="203"/>
      <c r="BK46" s="194">
        <v>0</v>
      </c>
      <c r="BL46" s="194"/>
      <c r="BM46" s="194"/>
      <c r="BN46" s="194">
        <v>0</v>
      </c>
      <c r="BO46" s="194"/>
      <c r="BP46" s="195"/>
      <c r="BQ46" s="202" t="s">
        <v>48</v>
      </c>
      <c r="BR46" s="203"/>
      <c r="BS46" s="194">
        <v>0</v>
      </c>
      <c r="BT46" s="194"/>
      <c r="BU46" s="194"/>
      <c r="BV46" s="194">
        <v>0</v>
      </c>
      <c r="BW46" s="194"/>
      <c r="BX46" s="195"/>
      <c r="BY46" s="202" t="s">
        <v>48</v>
      </c>
      <c r="BZ46" s="203"/>
      <c r="CA46" s="194">
        <v>0</v>
      </c>
      <c r="CB46" s="194"/>
      <c r="CC46" s="194"/>
      <c r="CD46" s="194">
        <v>0</v>
      </c>
      <c r="CE46" s="194"/>
      <c r="CF46" s="195"/>
      <c r="CG46" s="202" t="s">
        <v>48</v>
      </c>
      <c r="CH46" s="203"/>
      <c r="CI46" s="194">
        <v>0</v>
      </c>
      <c r="CJ46" s="194"/>
      <c r="CK46" s="194"/>
      <c r="CL46" s="194">
        <v>0</v>
      </c>
      <c r="CM46" s="194"/>
      <c r="CN46" s="195"/>
      <c r="CO46" s="202" t="s">
        <v>48</v>
      </c>
      <c r="CP46" s="203"/>
      <c r="CQ46" s="194">
        <v>0</v>
      </c>
      <c r="CR46" s="194"/>
      <c r="CS46" s="194"/>
      <c r="CT46" s="194">
        <v>0</v>
      </c>
      <c r="CU46" s="194"/>
      <c r="CV46" s="195"/>
      <c r="CW46" s="202" t="s">
        <v>48</v>
      </c>
      <c r="CX46" s="203"/>
      <c r="CY46" s="194">
        <v>0</v>
      </c>
      <c r="CZ46" s="194"/>
      <c r="DA46" s="194"/>
      <c r="DB46" s="194">
        <v>0</v>
      </c>
      <c r="DC46" s="194"/>
      <c r="DD46" s="195"/>
      <c r="DE46" s="202" t="s">
        <v>48</v>
      </c>
      <c r="DF46" s="203"/>
      <c r="DG46" s="194">
        <v>0</v>
      </c>
      <c r="DH46" s="194"/>
      <c r="DI46" s="194"/>
      <c r="DJ46" s="194">
        <v>0</v>
      </c>
      <c r="DK46" s="194"/>
      <c r="DL46" s="195"/>
      <c r="DM46" s="202" t="s">
        <v>48</v>
      </c>
      <c r="DN46" s="203"/>
      <c r="DO46" s="194">
        <v>0</v>
      </c>
      <c r="DP46" s="194"/>
      <c r="DQ46" s="194"/>
      <c r="DR46" s="194">
        <v>0</v>
      </c>
      <c r="DS46" s="194"/>
      <c r="DT46" s="195"/>
      <c r="DU46" s="202" t="s">
        <v>48</v>
      </c>
      <c r="DV46" s="203"/>
      <c r="DW46" s="194">
        <v>0</v>
      </c>
      <c r="DX46" s="194"/>
      <c r="DY46" s="194"/>
      <c r="DZ46" s="194">
        <v>0</v>
      </c>
      <c r="EA46" s="194"/>
      <c r="EB46" s="195"/>
      <c r="EC46" s="202" t="s">
        <v>48</v>
      </c>
      <c r="ED46" s="203"/>
      <c r="EE46" s="194">
        <v>0</v>
      </c>
      <c r="EF46" s="194"/>
      <c r="EG46" s="194"/>
      <c r="EH46" s="194">
        <v>0</v>
      </c>
      <c r="EI46" s="194"/>
      <c r="EJ46" s="195"/>
      <c r="EK46" s="202" t="s">
        <v>48</v>
      </c>
      <c r="EL46" s="203"/>
      <c r="EM46" s="194">
        <v>0</v>
      </c>
      <c r="EN46" s="194"/>
      <c r="EO46" s="194"/>
      <c r="EP46" s="194">
        <v>0</v>
      </c>
      <c r="EQ46" s="194"/>
      <c r="ER46" s="195"/>
      <c r="ES46" s="202" t="s">
        <v>48</v>
      </c>
      <c r="ET46" s="203"/>
      <c r="EU46" s="194">
        <v>0</v>
      </c>
      <c r="EV46" s="194"/>
      <c r="EW46" s="194"/>
      <c r="EX46" s="194">
        <v>0</v>
      </c>
      <c r="EY46" s="194"/>
      <c r="EZ46" s="195"/>
      <c r="FA46" s="202" t="s">
        <v>48</v>
      </c>
      <c r="FB46" s="203"/>
      <c r="FC46" s="194">
        <v>0</v>
      </c>
      <c r="FD46" s="194"/>
      <c r="FE46" s="194"/>
      <c r="FF46" s="194">
        <v>0</v>
      </c>
      <c r="FG46" s="194"/>
      <c r="FH46" s="195"/>
      <c r="FI46" s="202" t="s">
        <v>48</v>
      </c>
      <c r="FJ46" s="203"/>
      <c r="FK46" s="194">
        <v>0</v>
      </c>
      <c r="FL46" s="194"/>
      <c r="FM46" s="194"/>
      <c r="FN46" s="194">
        <v>0</v>
      </c>
      <c r="FO46" s="194"/>
      <c r="FP46" s="195"/>
      <c r="FQ46" s="202" t="s">
        <v>48</v>
      </c>
      <c r="FR46" s="203"/>
      <c r="FS46" s="194">
        <v>0</v>
      </c>
      <c r="FT46" s="194"/>
      <c r="FU46" s="194"/>
      <c r="FV46" s="194">
        <v>0</v>
      </c>
      <c r="FW46" s="194"/>
      <c r="FX46" s="195"/>
      <c r="FY46" s="202" t="s">
        <v>48</v>
      </c>
      <c r="FZ46" s="203"/>
      <c r="GA46" s="194">
        <v>0</v>
      </c>
      <c r="GB46" s="194"/>
      <c r="GC46" s="194"/>
      <c r="GD46" s="194">
        <v>0</v>
      </c>
      <c r="GE46" s="194"/>
      <c r="GF46" s="195"/>
      <c r="GG46" s="202" t="s">
        <v>48</v>
      </c>
      <c r="GH46" s="203"/>
      <c r="GI46" s="194">
        <v>0</v>
      </c>
      <c r="GJ46" s="194"/>
      <c r="GK46" s="194"/>
      <c r="GL46" s="194">
        <v>0</v>
      </c>
      <c r="GM46" s="194"/>
      <c r="GN46" s="195"/>
      <c r="GO46" s="202" t="s">
        <v>48</v>
      </c>
      <c r="GP46" s="203"/>
      <c r="GQ46" s="194">
        <v>0</v>
      </c>
      <c r="GR46" s="194"/>
      <c r="GS46" s="194"/>
      <c r="GT46" s="194">
        <v>0</v>
      </c>
      <c r="GU46" s="194"/>
      <c r="GV46" s="195"/>
    </row>
    <row r="47" spans="1:204" x14ac:dyDescent="0.2">
      <c r="A47" s="190" t="s">
        <v>207</v>
      </c>
      <c r="B47" s="191"/>
      <c r="C47" s="191"/>
      <c r="D47" s="191"/>
      <c r="E47" s="17"/>
      <c r="F47" s="17"/>
      <c r="G47" s="17"/>
      <c r="H47" s="17"/>
      <c r="I47" s="17"/>
      <c r="J47" s="17"/>
      <c r="K47" s="17"/>
      <c r="L47" s="20"/>
      <c r="M47" s="202"/>
      <c r="N47" s="203"/>
      <c r="O47" s="56">
        <v>2.880000114440918</v>
      </c>
      <c r="P47" s="56"/>
      <c r="Q47" s="56"/>
      <c r="R47" s="56">
        <v>0.57599997520446777</v>
      </c>
      <c r="S47" s="56"/>
      <c r="T47" s="204"/>
      <c r="U47" s="202"/>
      <c r="V47" s="203"/>
      <c r="W47" s="56">
        <v>2.4000000953674316</v>
      </c>
      <c r="X47" s="56"/>
      <c r="Y47" s="56"/>
      <c r="Z47" s="56">
        <v>0.47999998927116394</v>
      </c>
      <c r="AA47" s="56"/>
      <c r="AB47" s="204"/>
      <c r="AC47" s="202"/>
      <c r="AD47" s="203"/>
      <c r="AE47" s="56">
        <v>3.0720000267028809</v>
      </c>
      <c r="AF47" s="56"/>
      <c r="AG47" s="56"/>
      <c r="AH47" s="56">
        <v>0.67199999094009399</v>
      </c>
      <c r="AI47" s="56"/>
      <c r="AJ47" s="204"/>
      <c r="AK47" s="202"/>
      <c r="AL47" s="203"/>
      <c r="AM47" s="56">
        <v>2.9760000705718994</v>
      </c>
      <c r="AN47" s="56"/>
      <c r="AO47" s="56"/>
      <c r="AP47" s="56">
        <v>0.67199999094009399</v>
      </c>
      <c r="AQ47" s="56"/>
      <c r="AR47" s="204"/>
      <c r="AS47" s="202"/>
      <c r="AT47" s="203"/>
      <c r="AU47" s="56">
        <v>3.7439999580383301</v>
      </c>
      <c r="AV47" s="56"/>
      <c r="AW47" s="56"/>
      <c r="AX47" s="56">
        <v>0.76800000667572021</v>
      </c>
      <c r="AY47" s="56"/>
      <c r="AZ47" s="204"/>
      <c r="BA47" s="202"/>
      <c r="BB47" s="203"/>
      <c r="BC47" s="56">
        <v>3.1679999828338623</v>
      </c>
      <c r="BD47" s="56"/>
      <c r="BE47" s="56"/>
      <c r="BF47" s="56">
        <v>0.67199999094009399</v>
      </c>
      <c r="BG47" s="56"/>
      <c r="BH47" s="204"/>
      <c r="BI47" s="202"/>
      <c r="BJ47" s="203"/>
      <c r="BK47" s="56">
        <v>4.5120000839233398</v>
      </c>
      <c r="BL47" s="56"/>
      <c r="BM47" s="56"/>
      <c r="BN47" s="56">
        <v>0.95999997854232788</v>
      </c>
      <c r="BO47" s="56"/>
      <c r="BP47" s="204"/>
      <c r="BQ47" s="202"/>
      <c r="BR47" s="203"/>
      <c r="BS47" s="56">
        <v>3.4560000896453857</v>
      </c>
      <c r="BT47" s="56"/>
      <c r="BU47" s="56"/>
      <c r="BV47" s="56">
        <v>0.67199999094009399</v>
      </c>
      <c r="BW47" s="56"/>
      <c r="BX47" s="204"/>
      <c r="BY47" s="202"/>
      <c r="BZ47" s="203"/>
      <c r="CA47" s="56">
        <v>3.7439999580383301</v>
      </c>
      <c r="CB47" s="56"/>
      <c r="CC47" s="56"/>
      <c r="CD47" s="56">
        <v>0.86400002241134644</v>
      </c>
      <c r="CE47" s="56"/>
      <c r="CF47" s="204"/>
      <c r="CG47" s="202"/>
      <c r="CH47" s="203"/>
      <c r="CI47" s="56">
        <v>3.8399999141693115</v>
      </c>
      <c r="CJ47" s="56"/>
      <c r="CK47" s="56"/>
      <c r="CL47" s="56">
        <v>0.76800000667572021</v>
      </c>
      <c r="CM47" s="56"/>
      <c r="CN47" s="204"/>
      <c r="CO47" s="202"/>
      <c r="CP47" s="203"/>
      <c r="CQ47" s="56">
        <v>3.2639999389648437</v>
      </c>
      <c r="CR47" s="56"/>
      <c r="CS47" s="56"/>
      <c r="CT47" s="56">
        <v>0.67199999094009399</v>
      </c>
      <c r="CU47" s="56"/>
      <c r="CV47" s="204"/>
      <c r="CW47" s="202"/>
      <c r="CX47" s="203"/>
      <c r="CY47" s="56">
        <v>3.0720000267028809</v>
      </c>
      <c r="CZ47" s="56"/>
      <c r="DA47" s="56"/>
      <c r="DB47" s="56">
        <v>0.67199999094009399</v>
      </c>
      <c r="DC47" s="56"/>
      <c r="DD47" s="204"/>
      <c r="DE47" s="202"/>
      <c r="DF47" s="203"/>
      <c r="DG47" s="56">
        <v>2.5920000076293945</v>
      </c>
      <c r="DH47" s="56"/>
      <c r="DI47" s="56"/>
      <c r="DJ47" s="56">
        <v>0.57599997520446777</v>
      </c>
      <c r="DK47" s="56"/>
      <c r="DL47" s="204"/>
      <c r="DM47" s="202"/>
      <c r="DN47" s="203"/>
      <c r="DO47" s="56">
        <v>3.4560000896453857</v>
      </c>
      <c r="DP47" s="56"/>
      <c r="DQ47" s="56"/>
      <c r="DR47" s="56">
        <v>0.76800000667572021</v>
      </c>
      <c r="DS47" s="56"/>
      <c r="DT47" s="204"/>
      <c r="DU47" s="202"/>
      <c r="DV47" s="203"/>
      <c r="DW47" s="56">
        <v>2.880000114440918</v>
      </c>
      <c r="DX47" s="56"/>
      <c r="DY47" s="56"/>
      <c r="DZ47" s="56">
        <v>0.57599997520446777</v>
      </c>
      <c r="EA47" s="56"/>
      <c r="EB47" s="204"/>
      <c r="EC47" s="202"/>
      <c r="ED47" s="203"/>
      <c r="EE47" s="56">
        <v>4.320000171661377</v>
      </c>
      <c r="EF47" s="56"/>
      <c r="EG47" s="56"/>
      <c r="EH47" s="56">
        <v>0.86400002241134644</v>
      </c>
      <c r="EI47" s="56"/>
      <c r="EJ47" s="204"/>
      <c r="EK47" s="202"/>
      <c r="EL47" s="203"/>
      <c r="EM47" s="56">
        <v>3.9360001087188721</v>
      </c>
      <c r="EN47" s="56"/>
      <c r="EO47" s="56"/>
      <c r="EP47" s="56">
        <v>0.86400002241134644</v>
      </c>
      <c r="EQ47" s="56"/>
      <c r="ER47" s="204"/>
      <c r="ES47" s="202"/>
      <c r="ET47" s="203"/>
      <c r="EU47" s="56">
        <v>2.9760000705718994</v>
      </c>
      <c r="EV47" s="56"/>
      <c r="EW47" s="56"/>
      <c r="EX47" s="56">
        <v>0.67199999094009399</v>
      </c>
      <c r="EY47" s="56"/>
      <c r="EZ47" s="204"/>
      <c r="FA47" s="202"/>
      <c r="FB47" s="203"/>
      <c r="FC47" s="56">
        <v>3.9360001087188721</v>
      </c>
      <c r="FD47" s="56"/>
      <c r="FE47" s="56"/>
      <c r="FF47" s="56">
        <v>0.76800000667572021</v>
      </c>
      <c r="FG47" s="56"/>
      <c r="FH47" s="204"/>
      <c r="FI47" s="202"/>
      <c r="FJ47" s="203"/>
      <c r="FK47" s="56">
        <v>2.5920000076293945</v>
      </c>
      <c r="FL47" s="56"/>
      <c r="FM47" s="56"/>
      <c r="FN47" s="56">
        <v>0.57599997520446777</v>
      </c>
      <c r="FO47" s="56"/>
      <c r="FP47" s="204"/>
      <c r="FQ47" s="202"/>
      <c r="FR47" s="203"/>
      <c r="FS47" s="56">
        <v>3.1679999828338623</v>
      </c>
      <c r="FT47" s="56"/>
      <c r="FU47" s="56"/>
      <c r="FV47" s="56">
        <v>0.67199999094009399</v>
      </c>
      <c r="FW47" s="56"/>
      <c r="FX47" s="204"/>
      <c r="FY47" s="202"/>
      <c r="FZ47" s="203"/>
      <c r="GA47" s="56">
        <v>3.0720000267028809</v>
      </c>
      <c r="GB47" s="56"/>
      <c r="GC47" s="56"/>
      <c r="GD47" s="56">
        <v>0.67199999094009399</v>
      </c>
      <c r="GE47" s="56"/>
      <c r="GF47" s="204"/>
      <c r="GG47" s="202"/>
      <c r="GH47" s="203"/>
      <c r="GI47" s="56">
        <v>2.4000000953674316</v>
      </c>
      <c r="GJ47" s="56"/>
      <c r="GK47" s="56"/>
      <c r="GL47" s="56">
        <v>0.57599997520446777</v>
      </c>
      <c r="GM47" s="56"/>
      <c r="GN47" s="204"/>
      <c r="GO47" s="202"/>
      <c r="GP47" s="203"/>
      <c r="GQ47" s="56">
        <v>3.1679999828338623</v>
      </c>
      <c r="GR47" s="56"/>
      <c r="GS47" s="56"/>
      <c r="GT47" s="56">
        <v>0.67199999094009399</v>
      </c>
      <c r="GU47" s="56"/>
      <c r="GV47" s="204"/>
    </row>
    <row r="48" spans="1:204" ht="13.5" thickBot="1" x14ac:dyDescent="0.25">
      <c r="A48" s="198" t="s">
        <v>114</v>
      </c>
      <c r="B48" s="199"/>
      <c r="C48" s="199"/>
      <c r="D48" s="199"/>
      <c r="E48" s="200"/>
      <c r="F48" s="200"/>
      <c r="G48" s="200"/>
      <c r="H48" s="200"/>
      <c r="I48" s="200"/>
      <c r="J48" s="200"/>
      <c r="K48" s="200"/>
      <c r="L48" s="201"/>
      <c r="M48" s="103"/>
      <c r="N48" s="197"/>
      <c r="O48" s="100">
        <f>SUM(O37:Q47)</f>
        <v>5.8000180870294571E-2</v>
      </c>
      <c r="P48" s="100"/>
      <c r="Q48" s="100"/>
      <c r="R48" s="100">
        <f>SUM(R37:T47)</f>
        <v>-0.27800000831484795</v>
      </c>
      <c r="S48" s="100"/>
      <c r="T48" s="196"/>
      <c r="U48" s="103"/>
      <c r="V48" s="197"/>
      <c r="W48" s="100">
        <f>SUM(W37:Y47)</f>
        <v>3.9999783039093018E-3</v>
      </c>
      <c r="X48" s="100"/>
      <c r="Y48" s="100"/>
      <c r="Z48" s="100">
        <f>SUM(Z37:AB47)</f>
        <v>-0.2409999817609787</v>
      </c>
      <c r="AA48" s="100"/>
      <c r="AB48" s="196"/>
      <c r="AC48" s="103"/>
      <c r="AD48" s="197"/>
      <c r="AE48" s="100">
        <f>SUM(AE37:AG47)</f>
        <v>5.7999998331069946E-2</v>
      </c>
      <c r="AF48" s="100"/>
      <c r="AG48" s="100"/>
      <c r="AH48" s="100">
        <f>SUM(AH37:AJ47)</f>
        <v>-0.16800010949373245</v>
      </c>
      <c r="AI48" s="100"/>
      <c r="AJ48" s="196"/>
      <c r="AK48" s="103"/>
      <c r="AL48" s="197"/>
      <c r="AM48" s="100">
        <f>SUM(AM37:AO47)</f>
        <v>3.3999959006905556E-2</v>
      </c>
      <c r="AN48" s="100"/>
      <c r="AO48" s="100"/>
      <c r="AP48" s="100">
        <f>SUM(AP37:AR47)</f>
        <v>-0.18599993735551834</v>
      </c>
      <c r="AQ48" s="100"/>
      <c r="AR48" s="196"/>
      <c r="AS48" s="103"/>
      <c r="AT48" s="197"/>
      <c r="AU48" s="100">
        <f>SUM(AU37:AW47)</f>
        <v>0.16799991764128208</v>
      </c>
      <c r="AV48" s="100"/>
      <c r="AW48" s="100"/>
      <c r="AX48" s="100">
        <f>SUM(AX37:AZ47)</f>
        <v>-0.24899996817111969</v>
      </c>
      <c r="AY48" s="100"/>
      <c r="AZ48" s="196"/>
      <c r="BA48" s="103"/>
      <c r="BB48" s="197"/>
      <c r="BC48" s="100">
        <f>SUM(BC37:BE47)</f>
        <v>4.2099966667592525E-2</v>
      </c>
      <c r="BD48" s="100"/>
      <c r="BE48" s="100"/>
      <c r="BF48" s="100">
        <f>SUM(BF37:BH47)</f>
        <v>-0.20499999076128006</v>
      </c>
      <c r="BG48" s="100"/>
      <c r="BH48" s="196"/>
      <c r="BI48" s="103"/>
      <c r="BJ48" s="197"/>
      <c r="BK48" s="100">
        <f>SUM(BK37:BM47)</f>
        <v>8.2999983802437782E-2</v>
      </c>
      <c r="BL48" s="100"/>
      <c r="BM48" s="100"/>
      <c r="BN48" s="100">
        <f>SUM(BN37:BP47)</f>
        <v>-0.22499985992908478</v>
      </c>
      <c r="BO48" s="100"/>
      <c r="BP48" s="196"/>
      <c r="BQ48" s="103"/>
      <c r="BR48" s="197"/>
      <c r="BS48" s="100">
        <f>SUM(BS37:BU47)</f>
        <v>1.9000086933374405E-2</v>
      </c>
      <c r="BT48" s="100"/>
      <c r="BU48" s="100"/>
      <c r="BV48" s="100">
        <f>SUM(BV37:BX47)</f>
        <v>-0.3070000559091568</v>
      </c>
      <c r="BW48" s="100"/>
      <c r="BX48" s="196"/>
      <c r="BY48" s="103"/>
      <c r="BZ48" s="197"/>
      <c r="CA48" s="100">
        <f>SUM(CA37:CC47)</f>
        <v>-4.6999983489513397E-2</v>
      </c>
      <c r="CB48" s="100"/>
      <c r="CC48" s="100"/>
      <c r="CD48" s="100">
        <f>SUM(CD37:CF47)</f>
        <v>-0.16799994558095932</v>
      </c>
      <c r="CE48" s="100"/>
      <c r="CF48" s="196"/>
      <c r="CG48" s="103"/>
      <c r="CH48" s="197"/>
      <c r="CI48" s="100">
        <f>SUM(CI37:CK47)</f>
        <v>-9.0000182390213013E-3</v>
      </c>
      <c r="CJ48" s="100"/>
      <c r="CK48" s="100"/>
      <c r="CL48" s="100">
        <f>SUM(CL37:CN47)</f>
        <v>-0.25000002980232239</v>
      </c>
      <c r="CM48" s="100"/>
      <c r="CN48" s="196"/>
      <c r="CO48" s="103"/>
      <c r="CP48" s="197"/>
      <c r="CQ48" s="100">
        <f>SUM(CQ37:CS47)</f>
        <v>5.7000093162059784E-2</v>
      </c>
      <c r="CR48" s="100"/>
      <c r="CS48" s="100"/>
      <c r="CT48" s="100">
        <f>SUM(CT37:CV47)</f>
        <v>-0.22499998658895493</v>
      </c>
      <c r="CU48" s="100"/>
      <c r="CV48" s="196"/>
      <c r="CW48" s="103"/>
      <c r="CX48" s="197"/>
      <c r="CY48" s="100">
        <f>SUM(CY37:DA47)</f>
        <v>2.9000096023082733E-2</v>
      </c>
      <c r="CZ48" s="100"/>
      <c r="DA48" s="100"/>
      <c r="DB48" s="100">
        <f>SUM(DB37:DD47)</f>
        <v>-0.2120000347495079</v>
      </c>
      <c r="DC48" s="100"/>
      <c r="DD48" s="196"/>
      <c r="DE48" s="103"/>
      <c r="DF48" s="197"/>
      <c r="DG48" s="100">
        <f>SUM(DG37:DI47)</f>
        <v>5.2154064178466797E-8</v>
      </c>
      <c r="DH48" s="100"/>
      <c r="DI48" s="100"/>
      <c r="DJ48" s="100">
        <f>SUM(DJ37:DL47)</f>
        <v>-0.1810000017285347</v>
      </c>
      <c r="DK48" s="100"/>
      <c r="DL48" s="196"/>
      <c r="DM48" s="103"/>
      <c r="DN48" s="197"/>
      <c r="DO48" s="100">
        <f>SUM(DO37:DQ47)</f>
        <v>-0.16799996048212051</v>
      </c>
      <c r="DP48" s="100"/>
      <c r="DQ48" s="100"/>
      <c r="DR48" s="100">
        <f>SUM(DR37:DT47)</f>
        <v>-0.1969999223947525</v>
      </c>
      <c r="DS48" s="100"/>
      <c r="DT48" s="196"/>
      <c r="DU48" s="103"/>
      <c r="DV48" s="197"/>
      <c r="DW48" s="100">
        <f>SUM(DW37:DY47)</f>
        <v>-1.0999836027622223E-2</v>
      </c>
      <c r="DX48" s="100"/>
      <c r="DY48" s="100"/>
      <c r="DZ48" s="100">
        <f>SUM(DZ37:EB47)</f>
        <v>-0.28400010615587234</v>
      </c>
      <c r="EA48" s="100"/>
      <c r="EB48" s="196"/>
      <c r="EC48" s="103"/>
      <c r="ED48" s="197"/>
      <c r="EE48" s="100">
        <f>SUM(EE37:EG47)</f>
        <v>-5.8999814093112946E-2</v>
      </c>
      <c r="EF48" s="100"/>
      <c r="EG48" s="100"/>
      <c r="EH48" s="100">
        <f>SUM(EH37:EJ47)</f>
        <v>-0.27299993857741356</v>
      </c>
      <c r="EI48" s="100"/>
      <c r="EJ48" s="196"/>
      <c r="EK48" s="103"/>
      <c r="EL48" s="197"/>
      <c r="EM48" s="100">
        <f>SUM(EM37:EO47)</f>
        <v>4.8000246286392212E-2</v>
      </c>
      <c r="EN48" s="100"/>
      <c r="EO48" s="100"/>
      <c r="EP48" s="100">
        <f>SUM(EP37:ER47)</f>
        <v>-0.16299986094236374</v>
      </c>
      <c r="EQ48" s="100"/>
      <c r="ER48" s="196"/>
      <c r="ES48" s="103"/>
      <c r="ET48" s="197"/>
      <c r="EU48" s="100">
        <f>SUM(EU37:EW47)</f>
        <v>-1.3999905437231064E-2</v>
      </c>
      <c r="EV48" s="100"/>
      <c r="EW48" s="100"/>
      <c r="EX48" s="100">
        <f>SUM(EX37:EZ47)</f>
        <v>-0.17699997872114182</v>
      </c>
      <c r="EY48" s="100"/>
      <c r="EZ48" s="196"/>
      <c r="FA48" s="103"/>
      <c r="FB48" s="197"/>
      <c r="FC48" s="100">
        <f>SUM(FC37:FE47)</f>
        <v>2.4000126868486404E-2</v>
      </c>
      <c r="FD48" s="100"/>
      <c r="FE48" s="100"/>
      <c r="FF48" s="100">
        <f>SUM(FF37:FH47)</f>
        <v>-0.28800004348158836</v>
      </c>
      <c r="FG48" s="100"/>
      <c r="FH48" s="196"/>
      <c r="FI48" s="103"/>
      <c r="FJ48" s="197"/>
      <c r="FK48" s="100">
        <f>SUM(FK37:FM47)</f>
        <v>8.2000056281685829E-2</v>
      </c>
      <c r="FL48" s="100"/>
      <c r="FM48" s="100"/>
      <c r="FN48" s="100">
        <f>SUM(FN37:FP47)</f>
        <v>-0.17700004205107689</v>
      </c>
      <c r="FO48" s="100"/>
      <c r="FP48" s="196"/>
      <c r="FQ48" s="103"/>
      <c r="FR48" s="197"/>
      <c r="FS48" s="100">
        <f>SUM(FS37:FU47)</f>
        <v>8.1000128760933876E-2</v>
      </c>
      <c r="FT48" s="100"/>
      <c r="FU48" s="100"/>
      <c r="FV48" s="100">
        <f>SUM(FV37:FX47)</f>
        <v>-0.17699998244643211</v>
      </c>
      <c r="FW48" s="100"/>
      <c r="FX48" s="196"/>
      <c r="FY48" s="103"/>
      <c r="FZ48" s="197"/>
      <c r="GA48" s="100">
        <f>SUM(GA37:GC47)</f>
        <v>-3.399999625980854E-2</v>
      </c>
      <c r="GB48" s="100"/>
      <c r="GC48" s="100"/>
      <c r="GD48" s="100">
        <f>SUM(GD37:GF47)</f>
        <v>-0.14899998158216476</v>
      </c>
      <c r="GE48" s="100"/>
      <c r="GF48" s="196"/>
      <c r="GG48" s="103"/>
      <c r="GH48" s="197"/>
      <c r="GI48" s="100">
        <f>SUM(GI37:GK47)</f>
        <v>-1.3999905437231064E-2</v>
      </c>
      <c r="GJ48" s="100"/>
      <c r="GK48" s="100"/>
      <c r="GL48" s="100">
        <f>SUM(GL37:GN47)</f>
        <v>-0.16800011321902275</v>
      </c>
      <c r="GM48" s="100"/>
      <c r="GN48" s="196"/>
      <c r="GO48" s="103"/>
      <c r="GP48" s="197"/>
      <c r="GQ48" s="100">
        <f>SUM(GQ37:GS47)</f>
        <v>3.800007700920105E-2</v>
      </c>
      <c r="GR48" s="100"/>
      <c r="GS48" s="100"/>
      <c r="GT48" s="100">
        <f>SUM(GT37:GV47)</f>
        <v>-0.20700008794665337</v>
      </c>
      <c r="GU48" s="100"/>
      <c r="GV48" s="196"/>
    </row>
    <row r="49" spans="1:204" x14ac:dyDescent="0.2">
      <c r="A49" s="182" t="s">
        <v>115</v>
      </c>
      <c r="B49" s="183"/>
      <c r="C49" s="183"/>
      <c r="D49" s="183"/>
      <c r="E49" s="184"/>
      <c r="F49" s="184"/>
      <c r="G49" s="184"/>
      <c r="H49" s="184"/>
      <c r="I49" s="184"/>
      <c r="J49" s="184"/>
      <c r="K49" s="184"/>
      <c r="L49" s="185"/>
      <c r="M49" s="186"/>
      <c r="N49" s="187"/>
      <c r="O49" s="188"/>
      <c r="P49" s="188"/>
      <c r="Q49" s="188"/>
      <c r="R49" s="188"/>
      <c r="S49" s="188"/>
      <c r="T49" s="189"/>
      <c r="U49" s="186"/>
      <c r="V49" s="187"/>
      <c r="W49" s="188"/>
      <c r="X49" s="188"/>
      <c r="Y49" s="188"/>
      <c r="Z49" s="188"/>
      <c r="AA49" s="188"/>
      <c r="AB49" s="189"/>
      <c r="AC49" s="186"/>
      <c r="AD49" s="187"/>
      <c r="AE49" s="188"/>
      <c r="AF49" s="188"/>
      <c r="AG49" s="188"/>
      <c r="AH49" s="188"/>
      <c r="AI49" s="188"/>
      <c r="AJ49" s="189"/>
      <c r="AK49" s="186"/>
      <c r="AL49" s="187"/>
      <c r="AM49" s="188"/>
      <c r="AN49" s="188"/>
      <c r="AO49" s="188"/>
      <c r="AP49" s="188"/>
      <c r="AQ49" s="188"/>
      <c r="AR49" s="189"/>
      <c r="AS49" s="186"/>
      <c r="AT49" s="187"/>
      <c r="AU49" s="188"/>
      <c r="AV49" s="188"/>
      <c r="AW49" s="188"/>
      <c r="AX49" s="188"/>
      <c r="AY49" s="188"/>
      <c r="AZ49" s="189"/>
      <c r="BA49" s="186"/>
      <c r="BB49" s="187"/>
      <c r="BC49" s="188"/>
      <c r="BD49" s="188"/>
      <c r="BE49" s="188"/>
      <c r="BF49" s="188"/>
      <c r="BG49" s="188"/>
      <c r="BH49" s="189"/>
      <c r="BI49" s="186"/>
      <c r="BJ49" s="187"/>
      <c r="BK49" s="188"/>
      <c r="BL49" s="188"/>
      <c r="BM49" s="188"/>
      <c r="BN49" s="188"/>
      <c r="BO49" s="188"/>
      <c r="BP49" s="189"/>
      <c r="BQ49" s="186"/>
      <c r="BR49" s="187"/>
      <c r="BS49" s="188"/>
      <c r="BT49" s="188"/>
      <c r="BU49" s="188"/>
      <c r="BV49" s="188"/>
      <c r="BW49" s="188"/>
      <c r="BX49" s="189"/>
      <c r="BY49" s="186"/>
      <c r="BZ49" s="187"/>
      <c r="CA49" s="188"/>
      <c r="CB49" s="188"/>
      <c r="CC49" s="188"/>
      <c r="CD49" s="188"/>
      <c r="CE49" s="188"/>
      <c r="CF49" s="189"/>
      <c r="CG49" s="186"/>
      <c r="CH49" s="187"/>
      <c r="CI49" s="188"/>
      <c r="CJ49" s="188"/>
      <c r="CK49" s="188"/>
      <c r="CL49" s="188"/>
      <c r="CM49" s="188"/>
      <c r="CN49" s="189"/>
      <c r="CO49" s="186"/>
      <c r="CP49" s="187"/>
      <c r="CQ49" s="188"/>
      <c r="CR49" s="188"/>
      <c r="CS49" s="188"/>
      <c r="CT49" s="188"/>
      <c r="CU49" s="188"/>
      <c r="CV49" s="189"/>
      <c r="CW49" s="186"/>
      <c r="CX49" s="187"/>
      <c r="CY49" s="188"/>
      <c r="CZ49" s="188"/>
      <c r="DA49" s="188"/>
      <c r="DB49" s="188"/>
      <c r="DC49" s="188"/>
      <c r="DD49" s="189"/>
      <c r="DE49" s="186"/>
      <c r="DF49" s="187"/>
      <c r="DG49" s="188"/>
      <c r="DH49" s="188"/>
      <c r="DI49" s="188"/>
      <c r="DJ49" s="188"/>
      <c r="DK49" s="188"/>
      <c r="DL49" s="189"/>
      <c r="DM49" s="186"/>
      <c r="DN49" s="187"/>
      <c r="DO49" s="188"/>
      <c r="DP49" s="188"/>
      <c r="DQ49" s="188"/>
      <c r="DR49" s="188"/>
      <c r="DS49" s="188"/>
      <c r="DT49" s="189"/>
      <c r="DU49" s="186"/>
      <c r="DV49" s="187"/>
      <c r="DW49" s="188"/>
      <c r="DX49" s="188"/>
      <c r="DY49" s="188"/>
      <c r="DZ49" s="188"/>
      <c r="EA49" s="188"/>
      <c r="EB49" s="189"/>
      <c r="EC49" s="186"/>
      <c r="ED49" s="187"/>
      <c r="EE49" s="188"/>
      <c r="EF49" s="188"/>
      <c r="EG49" s="188"/>
      <c r="EH49" s="188"/>
      <c r="EI49" s="188"/>
      <c r="EJ49" s="189"/>
      <c r="EK49" s="186"/>
      <c r="EL49" s="187"/>
      <c r="EM49" s="188"/>
      <c r="EN49" s="188"/>
      <c r="EO49" s="188"/>
      <c r="EP49" s="188"/>
      <c r="EQ49" s="188"/>
      <c r="ER49" s="189"/>
      <c r="ES49" s="186"/>
      <c r="ET49" s="187"/>
      <c r="EU49" s="188"/>
      <c r="EV49" s="188"/>
      <c r="EW49" s="188"/>
      <c r="EX49" s="188"/>
      <c r="EY49" s="188"/>
      <c r="EZ49" s="189"/>
      <c r="FA49" s="186"/>
      <c r="FB49" s="187"/>
      <c r="FC49" s="188"/>
      <c r="FD49" s="188"/>
      <c r="FE49" s="188"/>
      <c r="FF49" s="188"/>
      <c r="FG49" s="188"/>
      <c r="FH49" s="189"/>
      <c r="FI49" s="186"/>
      <c r="FJ49" s="187"/>
      <c r="FK49" s="188"/>
      <c r="FL49" s="188"/>
      <c r="FM49" s="188"/>
      <c r="FN49" s="188"/>
      <c r="FO49" s="188"/>
      <c r="FP49" s="189"/>
      <c r="FQ49" s="186"/>
      <c r="FR49" s="187"/>
      <c r="FS49" s="188"/>
      <c r="FT49" s="188"/>
      <c r="FU49" s="188"/>
      <c r="FV49" s="188"/>
      <c r="FW49" s="188"/>
      <c r="FX49" s="189"/>
      <c r="FY49" s="186"/>
      <c r="FZ49" s="187"/>
      <c r="GA49" s="188"/>
      <c r="GB49" s="188"/>
      <c r="GC49" s="188"/>
      <c r="GD49" s="188"/>
      <c r="GE49" s="188"/>
      <c r="GF49" s="189"/>
      <c r="GG49" s="186"/>
      <c r="GH49" s="187"/>
      <c r="GI49" s="188"/>
      <c r="GJ49" s="188"/>
      <c r="GK49" s="188"/>
      <c r="GL49" s="188"/>
      <c r="GM49" s="188"/>
      <c r="GN49" s="189"/>
      <c r="GO49" s="186"/>
      <c r="GP49" s="187"/>
      <c r="GQ49" s="188"/>
      <c r="GR49" s="188"/>
      <c r="GS49" s="188"/>
      <c r="GT49" s="188"/>
      <c r="GU49" s="188"/>
      <c r="GV49" s="189"/>
    </row>
    <row r="50" spans="1:204" x14ac:dyDescent="0.2">
      <c r="A50" s="190" t="s">
        <v>208</v>
      </c>
      <c r="B50" s="191"/>
      <c r="C50" s="191"/>
      <c r="D50" s="191"/>
      <c r="E50" s="17"/>
      <c r="F50" s="17"/>
      <c r="G50" s="17"/>
      <c r="H50" s="17"/>
      <c r="I50" s="17"/>
      <c r="J50" s="17"/>
      <c r="K50" s="17"/>
      <c r="L50" s="20"/>
      <c r="M50" s="192" t="s">
        <v>48</v>
      </c>
      <c r="N50" s="193"/>
      <c r="O50" s="194">
        <v>0</v>
      </c>
      <c r="P50" s="194"/>
      <c r="Q50" s="194"/>
      <c r="R50" s="194">
        <v>0</v>
      </c>
      <c r="S50" s="194"/>
      <c r="T50" s="195"/>
      <c r="U50" s="192" t="s">
        <v>48</v>
      </c>
      <c r="V50" s="193"/>
      <c r="W50" s="194">
        <v>0</v>
      </c>
      <c r="X50" s="194"/>
      <c r="Y50" s="194"/>
      <c r="Z50" s="194">
        <v>0</v>
      </c>
      <c r="AA50" s="194"/>
      <c r="AB50" s="195"/>
      <c r="AC50" s="192" t="s">
        <v>48</v>
      </c>
      <c r="AD50" s="193"/>
      <c r="AE50" s="194">
        <v>0</v>
      </c>
      <c r="AF50" s="194"/>
      <c r="AG50" s="194"/>
      <c r="AH50" s="194">
        <v>0</v>
      </c>
      <c r="AI50" s="194"/>
      <c r="AJ50" s="195"/>
      <c r="AK50" s="192" t="s">
        <v>48</v>
      </c>
      <c r="AL50" s="193"/>
      <c r="AM50" s="194">
        <v>0</v>
      </c>
      <c r="AN50" s="194"/>
      <c r="AO50" s="194"/>
      <c r="AP50" s="194">
        <v>0</v>
      </c>
      <c r="AQ50" s="194"/>
      <c r="AR50" s="195"/>
      <c r="AS50" s="192" t="s">
        <v>48</v>
      </c>
      <c r="AT50" s="193"/>
      <c r="AU50" s="194">
        <v>0</v>
      </c>
      <c r="AV50" s="194"/>
      <c r="AW50" s="194"/>
      <c r="AX50" s="194">
        <v>0</v>
      </c>
      <c r="AY50" s="194"/>
      <c r="AZ50" s="195"/>
      <c r="BA50" s="192" t="s">
        <v>48</v>
      </c>
      <c r="BB50" s="193"/>
      <c r="BC50" s="194">
        <v>0</v>
      </c>
      <c r="BD50" s="194"/>
      <c r="BE50" s="194"/>
      <c r="BF50" s="194">
        <v>0</v>
      </c>
      <c r="BG50" s="194"/>
      <c r="BH50" s="195"/>
      <c r="BI50" s="192" t="s">
        <v>48</v>
      </c>
      <c r="BJ50" s="193"/>
      <c r="BK50" s="194">
        <v>0</v>
      </c>
      <c r="BL50" s="194"/>
      <c r="BM50" s="194"/>
      <c r="BN50" s="194">
        <v>0</v>
      </c>
      <c r="BO50" s="194"/>
      <c r="BP50" s="195"/>
      <c r="BQ50" s="192" t="s">
        <v>48</v>
      </c>
      <c r="BR50" s="193"/>
      <c r="BS50" s="194">
        <v>0</v>
      </c>
      <c r="BT50" s="194"/>
      <c r="BU50" s="194"/>
      <c r="BV50" s="194">
        <v>0</v>
      </c>
      <c r="BW50" s="194"/>
      <c r="BX50" s="195"/>
      <c r="BY50" s="192" t="s">
        <v>48</v>
      </c>
      <c r="BZ50" s="193"/>
      <c r="CA50" s="194">
        <v>0</v>
      </c>
      <c r="CB50" s="194"/>
      <c r="CC50" s="194"/>
      <c r="CD50" s="194">
        <v>0</v>
      </c>
      <c r="CE50" s="194"/>
      <c r="CF50" s="195"/>
      <c r="CG50" s="192" t="s">
        <v>48</v>
      </c>
      <c r="CH50" s="193"/>
      <c r="CI50" s="194">
        <v>0</v>
      </c>
      <c r="CJ50" s="194"/>
      <c r="CK50" s="194"/>
      <c r="CL50" s="194">
        <v>0</v>
      </c>
      <c r="CM50" s="194"/>
      <c r="CN50" s="195"/>
      <c r="CO50" s="192" t="s">
        <v>48</v>
      </c>
      <c r="CP50" s="193"/>
      <c r="CQ50" s="194">
        <v>0</v>
      </c>
      <c r="CR50" s="194"/>
      <c r="CS50" s="194"/>
      <c r="CT50" s="194">
        <v>0</v>
      </c>
      <c r="CU50" s="194"/>
      <c r="CV50" s="195"/>
      <c r="CW50" s="192" t="s">
        <v>48</v>
      </c>
      <c r="CX50" s="193"/>
      <c r="CY50" s="194">
        <v>0</v>
      </c>
      <c r="CZ50" s="194"/>
      <c r="DA50" s="194"/>
      <c r="DB50" s="194">
        <v>0</v>
      </c>
      <c r="DC50" s="194"/>
      <c r="DD50" s="195"/>
      <c r="DE50" s="192" t="s">
        <v>48</v>
      </c>
      <c r="DF50" s="193"/>
      <c r="DG50" s="194">
        <v>0</v>
      </c>
      <c r="DH50" s="194"/>
      <c r="DI50" s="194"/>
      <c r="DJ50" s="194">
        <v>0</v>
      </c>
      <c r="DK50" s="194"/>
      <c r="DL50" s="195"/>
      <c r="DM50" s="192" t="s">
        <v>48</v>
      </c>
      <c r="DN50" s="193"/>
      <c r="DO50" s="194">
        <v>0</v>
      </c>
      <c r="DP50" s="194"/>
      <c r="DQ50" s="194"/>
      <c r="DR50" s="194">
        <v>0</v>
      </c>
      <c r="DS50" s="194"/>
      <c r="DT50" s="195"/>
      <c r="DU50" s="192" t="s">
        <v>48</v>
      </c>
      <c r="DV50" s="193"/>
      <c r="DW50" s="194">
        <v>0</v>
      </c>
      <c r="DX50" s="194"/>
      <c r="DY50" s="194"/>
      <c r="DZ50" s="194">
        <v>0</v>
      </c>
      <c r="EA50" s="194"/>
      <c r="EB50" s="195"/>
      <c r="EC50" s="192" t="s">
        <v>48</v>
      </c>
      <c r="ED50" s="193"/>
      <c r="EE50" s="194">
        <v>0</v>
      </c>
      <c r="EF50" s="194"/>
      <c r="EG50" s="194"/>
      <c r="EH50" s="194">
        <v>0</v>
      </c>
      <c r="EI50" s="194"/>
      <c r="EJ50" s="195"/>
      <c r="EK50" s="192" t="s">
        <v>48</v>
      </c>
      <c r="EL50" s="193"/>
      <c r="EM50" s="194">
        <v>0</v>
      </c>
      <c r="EN50" s="194"/>
      <c r="EO50" s="194"/>
      <c r="EP50" s="194">
        <v>0</v>
      </c>
      <c r="EQ50" s="194"/>
      <c r="ER50" s="195"/>
      <c r="ES50" s="192" t="s">
        <v>48</v>
      </c>
      <c r="ET50" s="193"/>
      <c r="EU50" s="194">
        <v>0</v>
      </c>
      <c r="EV50" s="194"/>
      <c r="EW50" s="194"/>
      <c r="EX50" s="194">
        <v>0</v>
      </c>
      <c r="EY50" s="194"/>
      <c r="EZ50" s="195"/>
      <c r="FA50" s="192" t="s">
        <v>48</v>
      </c>
      <c r="FB50" s="193"/>
      <c r="FC50" s="194">
        <v>0</v>
      </c>
      <c r="FD50" s="194"/>
      <c r="FE50" s="194"/>
      <c r="FF50" s="194">
        <v>0</v>
      </c>
      <c r="FG50" s="194"/>
      <c r="FH50" s="195"/>
      <c r="FI50" s="192" t="s">
        <v>48</v>
      </c>
      <c r="FJ50" s="193"/>
      <c r="FK50" s="194">
        <v>0</v>
      </c>
      <c r="FL50" s="194"/>
      <c r="FM50" s="194"/>
      <c r="FN50" s="194">
        <v>0</v>
      </c>
      <c r="FO50" s="194"/>
      <c r="FP50" s="195"/>
      <c r="FQ50" s="192" t="s">
        <v>48</v>
      </c>
      <c r="FR50" s="193"/>
      <c r="FS50" s="194">
        <v>0</v>
      </c>
      <c r="FT50" s="194"/>
      <c r="FU50" s="194"/>
      <c r="FV50" s="194">
        <v>0</v>
      </c>
      <c r="FW50" s="194"/>
      <c r="FX50" s="195"/>
      <c r="FY50" s="192" t="s">
        <v>48</v>
      </c>
      <c r="FZ50" s="193"/>
      <c r="GA50" s="194">
        <v>0</v>
      </c>
      <c r="GB50" s="194"/>
      <c r="GC50" s="194"/>
      <c r="GD50" s="194">
        <v>0</v>
      </c>
      <c r="GE50" s="194"/>
      <c r="GF50" s="195"/>
      <c r="GG50" s="192" t="s">
        <v>48</v>
      </c>
      <c r="GH50" s="193"/>
      <c r="GI50" s="194">
        <v>0</v>
      </c>
      <c r="GJ50" s="194"/>
      <c r="GK50" s="194"/>
      <c r="GL50" s="194">
        <v>0</v>
      </c>
      <c r="GM50" s="194"/>
      <c r="GN50" s="195"/>
      <c r="GO50" s="192" t="s">
        <v>48</v>
      </c>
      <c r="GP50" s="193"/>
      <c r="GQ50" s="194">
        <v>0</v>
      </c>
      <c r="GR50" s="194"/>
      <c r="GS50" s="194"/>
      <c r="GT50" s="194">
        <v>0</v>
      </c>
      <c r="GU50" s="194"/>
      <c r="GV50" s="195"/>
    </row>
    <row r="51" spans="1:204" x14ac:dyDescent="0.2">
      <c r="A51" s="190" t="s">
        <v>209</v>
      </c>
      <c r="B51" s="191"/>
      <c r="C51" s="191"/>
      <c r="D51" s="191"/>
      <c r="E51" s="17"/>
      <c r="F51" s="17"/>
      <c r="G51" s="17"/>
      <c r="H51" s="17"/>
      <c r="I51" s="17"/>
      <c r="J51" s="17"/>
      <c r="K51" s="17"/>
      <c r="L51" s="20"/>
      <c r="M51" s="192" t="s">
        <v>48</v>
      </c>
      <c r="N51" s="193"/>
      <c r="O51" s="194">
        <v>0</v>
      </c>
      <c r="P51" s="194"/>
      <c r="Q51" s="194"/>
      <c r="R51" s="194">
        <v>0</v>
      </c>
      <c r="S51" s="194"/>
      <c r="T51" s="195"/>
      <c r="U51" s="192" t="s">
        <v>48</v>
      </c>
      <c r="V51" s="193"/>
      <c r="W51" s="194">
        <v>0</v>
      </c>
      <c r="X51" s="194"/>
      <c r="Y51" s="194"/>
      <c r="Z51" s="194">
        <v>0</v>
      </c>
      <c r="AA51" s="194"/>
      <c r="AB51" s="195"/>
      <c r="AC51" s="192" t="s">
        <v>48</v>
      </c>
      <c r="AD51" s="193"/>
      <c r="AE51" s="194">
        <v>0</v>
      </c>
      <c r="AF51" s="194"/>
      <c r="AG51" s="194"/>
      <c r="AH51" s="194">
        <v>0</v>
      </c>
      <c r="AI51" s="194"/>
      <c r="AJ51" s="195"/>
      <c r="AK51" s="192" t="s">
        <v>48</v>
      </c>
      <c r="AL51" s="193"/>
      <c r="AM51" s="194">
        <v>0</v>
      </c>
      <c r="AN51" s="194"/>
      <c r="AO51" s="194"/>
      <c r="AP51" s="194">
        <v>0</v>
      </c>
      <c r="AQ51" s="194"/>
      <c r="AR51" s="195"/>
      <c r="AS51" s="192" t="s">
        <v>48</v>
      </c>
      <c r="AT51" s="193"/>
      <c r="AU51" s="194">
        <v>0</v>
      </c>
      <c r="AV51" s="194"/>
      <c r="AW51" s="194"/>
      <c r="AX51" s="194">
        <v>0</v>
      </c>
      <c r="AY51" s="194"/>
      <c r="AZ51" s="195"/>
      <c r="BA51" s="192" t="s">
        <v>48</v>
      </c>
      <c r="BB51" s="193"/>
      <c r="BC51" s="194">
        <v>0</v>
      </c>
      <c r="BD51" s="194"/>
      <c r="BE51" s="194"/>
      <c r="BF51" s="194">
        <v>0</v>
      </c>
      <c r="BG51" s="194"/>
      <c r="BH51" s="195"/>
      <c r="BI51" s="192" t="s">
        <v>48</v>
      </c>
      <c r="BJ51" s="193"/>
      <c r="BK51" s="194">
        <v>0</v>
      </c>
      <c r="BL51" s="194"/>
      <c r="BM51" s="194"/>
      <c r="BN51" s="194">
        <v>0</v>
      </c>
      <c r="BO51" s="194"/>
      <c r="BP51" s="195"/>
      <c r="BQ51" s="192" t="s">
        <v>48</v>
      </c>
      <c r="BR51" s="193"/>
      <c r="BS51" s="194">
        <v>0</v>
      </c>
      <c r="BT51" s="194"/>
      <c r="BU51" s="194"/>
      <c r="BV51" s="194">
        <v>0</v>
      </c>
      <c r="BW51" s="194"/>
      <c r="BX51" s="195"/>
      <c r="BY51" s="192" t="s">
        <v>48</v>
      </c>
      <c r="BZ51" s="193"/>
      <c r="CA51" s="194">
        <v>0</v>
      </c>
      <c r="CB51" s="194"/>
      <c r="CC51" s="194"/>
      <c r="CD51" s="194">
        <v>0</v>
      </c>
      <c r="CE51" s="194"/>
      <c r="CF51" s="195"/>
      <c r="CG51" s="192" t="s">
        <v>48</v>
      </c>
      <c r="CH51" s="193"/>
      <c r="CI51" s="194">
        <v>0</v>
      </c>
      <c r="CJ51" s="194"/>
      <c r="CK51" s="194"/>
      <c r="CL51" s="194">
        <v>0</v>
      </c>
      <c r="CM51" s="194"/>
      <c r="CN51" s="195"/>
      <c r="CO51" s="192" t="s">
        <v>48</v>
      </c>
      <c r="CP51" s="193"/>
      <c r="CQ51" s="194">
        <v>0</v>
      </c>
      <c r="CR51" s="194"/>
      <c r="CS51" s="194"/>
      <c r="CT51" s="194">
        <v>0</v>
      </c>
      <c r="CU51" s="194"/>
      <c r="CV51" s="195"/>
      <c r="CW51" s="192" t="s">
        <v>48</v>
      </c>
      <c r="CX51" s="193"/>
      <c r="CY51" s="194">
        <v>0</v>
      </c>
      <c r="CZ51" s="194"/>
      <c r="DA51" s="194"/>
      <c r="DB51" s="194">
        <v>0</v>
      </c>
      <c r="DC51" s="194"/>
      <c r="DD51" s="195"/>
      <c r="DE51" s="192" t="s">
        <v>48</v>
      </c>
      <c r="DF51" s="193"/>
      <c r="DG51" s="194">
        <v>0</v>
      </c>
      <c r="DH51" s="194"/>
      <c r="DI51" s="194"/>
      <c r="DJ51" s="194">
        <v>0</v>
      </c>
      <c r="DK51" s="194"/>
      <c r="DL51" s="195"/>
      <c r="DM51" s="192" t="s">
        <v>48</v>
      </c>
      <c r="DN51" s="193"/>
      <c r="DO51" s="194">
        <v>0</v>
      </c>
      <c r="DP51" s="194"/>
      <c r="DQ51" s="194"/>
      <c r="DR51" s="194">
        <v>0</v>
      </c>
      <c r="DS51" s="194"/>
      <c r="DT51" s="195"/>
      <c r="DU51" s="192" t="s">
        <v>48</v>
      </c>
      <c r="DV51" s="193"/>
      <c r="DW51" s="194">
        <v>0</v>
      </c>
      <c r="DX51" s="194"/>
      <c r="DY51" s="194"/>
      <c r="DZ51" s="194">
        <v>0</v>
      </c>
      <c r="EA51" s="194"/>
      <c r="EB51" s="195"/>
      <c r="EC51" s="192" t="s">
        <v>48</v>
      </c>
      <c r="ED51" s="193"/>
      <c r="EE51" s="194">
        <v>0</v>
      </c>
      <c r="EF51" s="194"/>
      <c r="EG51" s="194"/>
      <c r="EH51" s="194">
        <v>0</v>
      </c>
      <c r="EI51" s="194"/>
      <c r="EJ51" s="195"/>
      <c r="EK51" s="192" t="s">
        <v>48</v>
      </c>
      <c r="EL51" s="193"/>
      <c r="EM51" s="194">
        <v>0</v>
      </c>
      <c r="EN51" s="194"/>
      <c r="EO51" s="194"/>
      <c r="EP51" s="194">
        <v>0</v>
      </c>
      <c r="EQ51" s="194"/>
      <c r="ER51" s="195"/>
      <c r="ES51" s="192" t="s">
        <v>48</v>
      </c>
      <c r="ET51" s="193"/>
      <c r="EU51" s="194">
        <v>0</v>
      </c>
      <c r="EV51" s="194"/>
      <c r="EW51" s="194"/>
      <c r="EX51" s="194">
        <v>0</v>
      </c>
      <c r="EY51" s="194"/>
      <c r="EZ51" s="195"/>
      <c r="FA51" s="192" t="s">
        <v>48</v>
      </c>
      <c r="FB51" s="193"/>
      <c r="FC51" s="194">
        <v>0</v>
      </c>
      <c r="FD51" s="194"/>
      <c r="FE51" s="194"/>
      <c r="FF51" s="194">
        <v>0</v>
      </c>
      <c r="FG51" s="194"/>
      <c r="FH51" s="195"/>
      <c r="FI51" s="192" t="s">
        <v>48</v>
      </c>
      <c r="FJ51" s="193"/>
      <c r="FK51" s="194">
        <v>0</v>
      </c>
      <c r="FL51" s="194"/>
      <c r="FM51" s="194"/>
      <c r="FN51" s="194">
        <v>0</v>
      </c>
      <c r="FO51" s="194"/>
      <c r="FP51" s="195"/>
      <c r="FQ51" s="192" t="s">
        <v>48</v>
      </c>
      <c r="FR51" s="193"/>
      <c r="FS51" s="194">
        <v>0</v>
      </c>
      <c r="FT51" s="194"/>
      <c r="FU51" s="194"/>
      <c r="FV51" s="194">
        <v>0</v>
      </c>
      <c r="FW51" s="194"/>
      <c r="FX51" s="195"/>
      <c r="FY51" s="192" t="s">
        <v>48</v>
      </c>
      <c r="FZ51" s="193"/>
      <c r="GA51" s="194">
        <v>0</v>
      </c>
      <c r="GB51" s="194"/>
      <c r="GC51" s="194"/>
      <c r="GD51" s="194">
        <v>0</v>
      </c>
      <c r="GE51" s="194"/>
      <c r="GF51" s="195"/>
      <c r="GG51" s="192" t="s">
        <v>48</v>
      </c>
      <c r="GH51" s="193"/>
      <c r="GI51" s="194">
        <v>0</v>
      </c>
      <c r="GJ51" s="194"/>
      <c r="GK51" s="194"/>
      <c r="GL51" s="194">
        <v>0</v>
      </c>
      <c r="GM51" s="194"/>
      <c r="GN51" s="195"/>
      <c r="GO51" s="192" t="s">
        <v>48</v>
      </c>
      <c r="GP51" s="193"/>
      <c r="GQ51" s="194">
        <v>0</v>
      </c>
      <c r="GR51" s="194"/>
      <c r="GS51" s="194"/>
      <c r="GT51" s="194">
        <v>0</v>
      </c>
      <c r="GU51" s="194"/>
      <c r="GV51" s="195"/>
    </row>
    <row r="52" spans="1:204" x14ac:dyDescent="0.2">
      <c r="A52" s="190" t="s">
        <v>210</v>
      </c>
      <c r="B52" s="191"/>
      <c r="C52" s="191"/>
      <c r="D52" s="191"/>
      <c r="E52" s="17"/>
      <c r="F52" s="17"/>
      <c r="G52" s="17"/>
      <c r="H52" s="17"/>
      <c r="I52" s="17"/>
      <c r="J52" s="17"/>
      <c r="K52" s="17"/>
      <c r="L52" s="20"/>
      <c r="M52" s="192" t="s">
        <v>48</v>
      </c>
      <c r="N52" s="193"/>
      <c r="O52" s="194">
        <v>0</v>
      </c>
      <c r="P52" s="194"/>
      <c r="Q52" s="194"/>
      <c r="R52" s="194">
        <v>0</v>
      </c>
      <c r="S52" s="194"/>
      <c r="T52" s="195"/>
      <c r="U52" s="192" t="s">
        <v>48</v>
      </c>
      <c r="V52" s="193"/>
      <c r="W52" s="194">
        <v>0</v>
      </c>
      <c r="X52" s="194"/>
      <c r="Y52" s="194"/>
      <c r="Z52" s="194">
        <v>0</v>
      </c>
      <c r="AA52" s="194"/>
      <c r="AB52" s="195"/>
      <c r="AC52" s="192" t="s">
        <v>48</v>
      </c>
      <c r="AD52" s="193"/>
      <c r="AE52" s="194">
        <v>0</v>
      </c>
      <c r="AF52" s="194"/>
      <c r="AG52" s="194"/>
      <c r="AH52" s="194">
        <v>0</v>
      </c>
      <c r="AI52" s="194"/>
      <c r="AJ52" s="195"/>
      <c r="AK52" s="192" t="s">
        <v>48</v>
      </c>
      <c r="AL52" s="193"/>
      <c r="AM52" s="194">
        <v>0</v>
      </c>
      <c r="AN52" s="194"/>
      <c r="AO52" s="194"/>
      <c r="AP52" s="194">
        <v>0</v>
      </c>
      <c r="AQ52" s="194"/>
      <c r="AR52" s="195"/>
      <c r="AS52" s="192" t="s">
        <v>48</v>
      </c>
      <c r="AT52" s="193"/>
      <c r="AU52" s="194">
        <v>0</v>
      </c>
      <c r="AV52" s="194"/>
      <c r="AW52" s="194"/>
      <c r="AX52" s="194">
        <v>0</v>
      </c>
      <c r="AY52" s="194"/>
      <c r="AZ52" s="195"/>
      <c r="BA52" s="192" t="s">
        <v>48</v>
      </c>
      <c r="BB52" s="193"/>
      <c r="BC52" s="194">
        <v>0</v>
      </c>
      <c r="BD52" s="194"/>
      <c r="BE52" s="194"/>
      <c r="BF52" s="194">
        <v>0</v>
      </c>
      <c r="BG52" s="194"/>
      <c r="BH52" s="195"/>
      <c r="BI52" s="192" t="s">
        <v>48</v>
      </c>
      <c r="BJ52" s="193"/>
      <c r="BK52" s="194">
        <v>0</v>
      </c>
      <c r="BL52" s="194"/>
      <c r="BM52" s="194"/>
      <c r="BN52" s="194">
        <v>0</v>
      </c>
      <c r="BO52" s="194"/>
      <c r="BP52" s="195"/>
      <c r="BQ52" s="192" t="s">
        <v>48</v>
      </c>
      <c r="BR52" s="193"/>
      <c r="BS52" s="194">
        <v>0</v>
      </c>
      <c r="BT52" s="194"/>
      <c r="BU52" s="194"/>
      <c r="BV52" s="194">
        <v>0</v>
      </c>
      <c r="BW52" s="194"/>
      <c r="BX52" s="195"/>
      <c r="BY52" s="192" t="s">
        <v>48</v>
      </c>
      <c r="BZ52" s="193"/>
      <c r="CA52" s="194">
        <v>0</v>
      </c>
      <c r="CB52" s="194"/>
      <c r="CC52" s="194"/>
      <c r="CD52" s="194">
        <v>0</v>
      </c>
      <c r="CE52" s="194"/>
      <c r="CF52" s="195"/>
      <c r="CG52" s="192" t="s">
        <v>48</v>
      </c>
      <c r="CH52" s="193"/>
      <c r="CI52" s="194">
        <v>0</v>
      </c>
      <c r="CJ52" s="194"/>
      <c r="CK52" s="194"/>
      <c r="CL52" s="194">
        <v>0</v>
      </c>
      <c r="CM52" s="194"/>
      <c r="CN52" s="195"/>
      <c r="CO52" s="192" t="s">
        <v>48</v>
      </c>
      <c r="CP52" s="193"/>
      <c r="CQ52" s="194">
        <v>0</v>
      </c>
      <c r="CR52" s="194"/>
      <c r="CS52" s="194"/>
      <c r="CT52" s="194">
        <v>0</v>
      </c>
      <c r="CU52" s="194"/>
      <c r="CV52" s="195"/>
      <c r="CW52" s="192" t="s">
        <v>48</v>
      </c>
      <c r="CX52" s="193"/>
      <c r="CY52" s="194">
        <v>0</v>
      </c>
      <c r="CZ52" s="194"/>
      <c r="DA52" s="194"/>
      <c r="DB52" s="194">
        <v>0</v>
      </c>
      <c r="DC52" s="194"/>
      <c r="DD52" s="195"/>
      <c r="DE52" s="192" t="s">
        <v>48</v>
      </c>
      <c r="DF52" s="193"/>
      <c r="DG52" s="194">
        <v>0</v>
      </c>
      <c r="DH52" s="194"/>
      <c r="DI52" s="194"/>
      <c r="DJ52" s="194">
        <v>0</v>
      </c>
      <c r="DK52" s="194"/>
      <c r="DL52" s="195"/>
      <c r="DM52" s="192" t="s">
        <v>48</v>
      </c>
      <c r="DN52" s="193"/>
      <c r="DO52" s="194">
        <v>0</v>
      </c>
      <c r="DP52" s="194"/>
      <c r="DQ52" s="194"/>
      <c r="DR52" s="194">
        <v>0</v>
      </c>
      <c r="DS52" s="194"/>
      <c r="DT52" s="195"/>
      <c r="DU52" s="192" t="s">
        <v>48</v>
      </c>
      <c r="DV52" s="193"/>
      <c r="DW52" s="194">
        <v>0</v>
      </c>
      <c r="DX52" s="194"/>
      <c r="DY52" s="194"/>
      <c r="DZ52" s="194">
        <v>0</v>
      </c>
      <c r="EA52" s="194"/>
      <c r="EB52" s="195"/>
      <c r="EC52" s="192" t="s">
        <v>48</v>
      </c>
      <c r="ED52" s="193"/>
      <c r="EE52" s="194">
        <v>0</v>
      </c>
      <c r="EF52" s="194"/>
      <c r="EG52" s="194"/>
      <c r="EH52" s="194">
        <v>0</v>
      </c>
      <c r="EI52" s="194"/>
      <c r="EJ52" s="195"/>
      <c r="EK52" s="192" t="s">
        <v>48</v>
      </c>
      <c r="EL52" s="193"/>
      <c r="EM52" s="194">
        <v>0</v>
      </c>
      <c r="EN52" s="194"/>
      <c r="EO52" s="194"/>
      <c r="EP52" s="194">
        <v>0</v>
      </c>
      <c r="EQ52" s="194"/>
      <c r="ER52" s="195"/>
      <c r="ES52" s="192" t="s">
        <v>48</v>
      </c>
      <c r="ET52" s="193"/>
      <c r="EU52" s="194">
        <v>0</v>
      </c>
      <c r="EV52" s="194"/>
      <c r="EW52" s="194"/>
      <c r="EX52" s="194">
        <v>0</v>
      </c>
      <c r="EY52" s="194"/>
      <c r="EZ52" s="195"/>
      <c r="FA52" s="192" t="s">
        <v>48</v>
      </c>
      <c r="FB52" s="193"/>
      <c r="FC52" s="194">
        <v>0</v>
      </c>
      <c r="FD52" s="194"/>
      <c r="FE52" s="194"/>
      <c r="FF52" s="194">
        <v>0</v>
      </c>
      <c r="FG52" s="194"/>
      <c r="FH52" s="195"/>
      <c r="FI52" s="192" t="s">
        <v>48</v>
      </c>
      <c r="FJ52" s="193"/>
      <c r="FK52" s="194">
        <v>0</v>
      </c>
      <c r="FL52" s="194"/>
      <c r="FM52" s="194"/>
      <c r="FN52" s="194">
        <v>0</v>
      </c>
      <c r="FO52" s="194"/>
      <c r="FP52" s="195"/>
      <c r="FQ52" s="192" t="s">
        <v>48</v>
      </c>
      <c r="FR52" s="193"/>
      <c r="FS52" s="194">
        <v>0</v>
      </c>
      <c r="FT52" s="194"/>
      <c r="FU52" s="194"/>
      <c r="FV52" s="194">
        <v>0</v>
      </c>
      <c r="FW52" s="194"/>
      <c r="FX52" s="195"/>
      <c r="FY52" s="192" t="s">
        <v>48</v>
      </c>
      <c r="FZ52" s="193"/>
      <c r="GA52" s="194">
        <v>0</v>
      </c>
      <c r="GB52" s="194"/>
      <c r="GC52" s="194"/>
      <c r="GD52" s="194">
        <v>0</v>
      </c>
      <c r="GE52" s="194"/>
      <c r="GF52" s="195"/>
      <c r="GG52" s="192" t="s">
        <v>48</v>
      </c>
      <c r="GH52" s="193"/>
      <c r="GI52" s="194">
        <v>0</v>
      </c>
      <c r="GJ52" s="194"/>
      <c r="GK52" s="194"/>
      <c r="GL52" s="194">
        <v>0</v>
      </c>
      <c r="GM52" s="194"/>
      <c r="GN52" s="195"/>
      <c r="GO52" s="192" t="s">
        <v>48</v>
      </c>
      <c r="GP52" s="193"/>
      <c r="GQ52" s="194">
        <v>0</v>
      </c>
      <c r="GR52" s="194"/>
      <c r="GS52" s="194"/>
      <c r="GT52" s="194">
        <v>0</v>
      </c>
      <c r="GU52" s="194"/>
      <c r="GV52" s="195"/>
    </row>
    <row r="53" spans="1:204" x14ac:dyDescent="0.2">
      <c r="A53" s="190" t="s">
        <v>152</v>
      </c>
      <c r="B53" s="191"/>
      <c r="C53" s="191"/>
      <c r="D53" s="191"/>
      <c r="E53" s="17"/>
      <c r="F53" s="17"/>
      <c r="G53" s="17"/>
      <c r="H53" s="17"/>
      <c r="I53" s="17"/>
      <c r="J53" s="17"/>
      <c r="K53" s="17"/>
      <c r="L53" s="20"/>
      <c r="M53" s="192">
        <f>M13</f>
        <v>0</v>
      </c>
      <c r="N53" s="193"/>
      <c r="O53" s="194">
        <f>-O13</f>
        <v>-4.999999888241291E-3</v>
      </c>
      <c r="P53" s="194"/>
      <c r="Q53" s="194"/>
      <c r="R53" s="194">
        <f>-Q13</f>
        <v>-3.7999998778104782E-2</v>
      </c>
      <c r="S53" s="194"/>
      <c r="T53" s="195"/>
      <c r="U53" s="192">
        <f>U13</f>
        <v>0</v>
      </c>
      <c r="V53" s="193"/>
      <c r="W53" s="194">
        <f>-W13</f>
        <v>-4.999999888241291E-3</v>
      </c>
      <c r="X53" s="194"/>
      <c r="Y53" s="194"/>
      <c r="Z53" s="194">
        <f>-Y13</f>
        <v>-3.4000001847743988E-2</v>
      </c>
      <c r="AA53" s="194"/>
      <c r="AB53" s="195"/>
      <c r="AC53" s="192">
        <f>AC13</f>
        <v>0</v>
      </c>
      <c r="AD53" s="193"/>
      <c r="AE53" s="194">
        <f>-AE13</f>
        <v>-4.999999888241291E-3</v>
      </c>
      <c r="AF53" s="194"/>
      <c r="AG53" s="194"/>
      <c r="AH53" s="194">
        <f>-AG13</f>
        <v>-3.4000001847743988E-2</v>
      </c>
      <c r="AI53" s="194"/>
      <c r="AJ53" s="195"/>
      <c r="AK53" s="192">
        <f>AK13</f>
        <v>0</v>
      </c>
      <c r="AL53" s="193"/>
      <c r="AM53" s="194">
        <f>-AM13</f>
        <v>-4.999999888241291E-3</v>
      </c>
      <c r="AN53" s="194"/>
      <c r="AO53" s="194"/>
      <c r="AP53" s="194">
        <f>-AO13</f>
        <v>-3.7999998778104782E-2</v>
      </c>
      <c r="AQ53" s="194"/>
      <c r="AR53" s="195"/>
      <c r="AS53" s="192">
        <f>AS13</f>
        <v>0</v>
      </c>
      <c r="AT53" s="193"/>
      <c r="AU53" s="194">
        <f>-AU13</f>
        <v>-9.9999997764825821E-3</v>
      </c>
      <c r="AV53" s="194"/>
      <c r="AW53" s="194"/>
      <c r="AX53" s="194">
        <f>-AW13</f>
        <v>-4.3000001460313797E-2</v>
      </c>
      <c r="AY53" s="194"/>
      <c r="AZ53" s="195"/>
      <c r="BA53" s="192">
        <f>BA13</f>
        <v>0</v>
      </c>
      <c r="BB53" s="193"/>
      <c r="BC53" s="194">
        <f>-BC13</f>
        <v>-9.9999997764825821E-3</v>
      </c>
      <c r="BD53" s="194"/>
      <c r="BE53" s="194"/>
      <c r="BF53" s="194">
        <f>-BE13</f>
        <v>-3.7999998778104782E-2</v>
      </c>
      <c r="BG53" s="194"/>
      <c r="BH53" s="195"/>
      <c r="BI53" s="192">
        <f>BI13</f>
        <v>0</v>
      </c>
      <c r="BJ53" s="193"/>
      <c r="BK53" s="194">
        <f>-BK13</f>
        <v>-9.9999997764825821E-3</v>
      </c>
      <c r="BL53" s="194"/>
      <c r="BM53" s="194"/>
      <c r="BN53" s="194">
        <f>-BM13</f>
        <v>-4.3000001460313797E-2</v>
      </c>
      <c r="BO53" s="194"/>
      <c r="BP53" s="195"/>
      <c r="BQ53" s="192">
        <f>BQ13</f>
        <v>0</v>
      </c>
      <c r="BR53" s="193"/>
      <c r="BS53" s="194">
        <f>-BS13</f>
        <v>-9.9999997764825821E-3</v>
      </c>
      <c r="BT53" s="194"/>
      <c r="BU53" s="194"/>
      <c r="BV53" s="194">
        <f>-BU13</f>
        <v>-4.3000001460313797E-2</v>
      </c>
      <c r="BW53" s="194"/>
      <c r="BX53" s="195"/>
      <c r="BY53" s="192">
        <f>BY13</f>
        <v>0</v>
      </c>
      <c r="BZ53" s="193"/>
      <c r="CA53" s="194">
        <f>-CA13</f>
        <v>-9.9999997764825821E-3</v>
      </c>
      <c r="CB53" s="194"/>
      <c r="CC53" s="194"/>
      <c r="CD53" s="194">
        <f>-CC13</f>
        <v>-3.7999998778104782E-2</v>
      </c>
      <c r="CE53" s="194"/>
      <c r="CF53" s="195"/>
      <c r="CG53" s="192">
        <f>CG13</f>
        <v>0</v>
      </c>
      <c r="CH53" s="193"/>
      <c r="CI53" s="194">
        <f>-CI13</f>
        <v>-9.9999997764825821E-3</v>
      </c>
      <c r="CJ53" s="194"/>
      <c r="CK53" s="194"/>
      <c r="CL53" s="194">
        <f>-CK13</f>
        <v>-3.7999998778104782E-2</v>
      </c>
      <c r="CM53" s="194"/>
      <c r="CN53" s="195"/>
      <c r="CO53" s="192">
        <f>CO13</f>
        <v>0</v>
      </c>
      <c r="CP53" s="193"/>
      <c r="CQ53" s="194">
        <f>-CQ13</f>
        <v>-9.9999997764825821E-3</v>
      </c>
      <c r="CR53" s="194"/>
      <c r="CS53" s="194"/>
      <c r="CT53" s="194">
        <f>-CS13</f>
        <v>-3.7999998778104782E-2</v>
      </c>
      <c r="CU53" s="194"/>
      <c r="CV53" s="195"/>
      <c r="CW53" s="192">
        <f>CW13</f>
        <v>0</v>
      </c>
      <c r="CX53" s="193"/>
      <c r="CY53" s="194">
        <f>-CY13</f>
        <v>-4.999999888241291E-3</v>
      </c>
      <c r="CZ53" s="194"/>
      <c r="DA53" s="194"/>
      <c r="DB53" s="194">
        <f>-DA13</f>
        <v>-3.7999998778104782E-2</v>
      </c>
      <c r="DC53" s="194"/>
      <c r="DD53" s="195"/>
      <c r="DE53" s="192">
        <f>DE13</f>
        <v>0</v>
      </c>
      <c r="DF53" s="193"/>
      <c r="DG53" s="194">
        <f>-DG13</f>
        <v>-9.9999997764825821E-3</v>
      </c>
      <c r="DH53" s="194"/>
      <c r="DI53" s="194"/>
      <c r="DJ53" s="194">
        <f>-DI13</f>
        <v>-3.7999998778104782E-2</v>
      </c>
      <c r="DK53" s="194"/>
      <c r="DL53" s="195"/>
      <c r="DM53" s="192">
        <f>DM13</f>
        <v>0</v>
      </c>
      <c r="DN53" s="193"/>
      <c r="DO53" s="194">
        <f>-DO13</f>
        <v>-4.999999888241291E-3</v>
      </c>
      <c r="DP53" s="194"/>
      <c r="DQ53" s="194"/>
      <c r="DR53" s="194">
        <f>-DQ13</f>
        <v>-4.3000001460313797E-2</v>
      </c>
      <c r="DS53" s="194"/>
      <c r="DT53" s="195"/>
      <c r="DU53" s="192">
        <f>DU13</f>
        <v>0</v>
      </c>
      <c r="DV53" s="193"/>
      <c r="DW53" s="194">
        <f>-DW13</f>
        <v>-9.9999997764825821E-3</v>
      </c>
      <c r="DX53" s="194"/>
      <c r="DY53" s="194"/>
      <c r="DZ53" s="194">
        <f>-DY13</f>
        <v>-4.3000001460313797E-2</v>
      </c>
      <c r="EA53" s="194"/>
      <c r="EB53" s="195"/>
      <c r="EC53" s="192">
        <f>EC13</f>
        <v>0</v>
      </c>
      <c r="ED53" s="193"/>
      <c r="EE53" s="194">
        <f>-EE13</f>
        <v>-4.999999888241291E-3</v>
      </c>
      <c r="EF53" s="194"/>
      <c r="EG53" s="194"/>
      <c r="EH53" s="194">
        <f>-EG13</f>
        <v>-3.7999998778104782E-2</v>
      </c>
      <c r="EI53" s="194"/>
      <c r="EJ53" s="195"/>
      <c r="EK53" s="192">
        <f>EK13</f>
        <v>0</v>
      </c>
      <c r="EL53" s="193"/>
      <c r="EM53" s="194">
        <f>-EM13</f>
        <v>-4.999999888241291E-3</v>
      </c>
      <c r="EN53" s="194"/>
      <c r="EO53" s="194"/>
      <c r="EP53" s="194">
        <f>-EO13</f>
        <v>-3.7999998778104782E-2</v>
      </c>
      <c r="EQ53" s="194"/>
      <c r="ER53" s="195"/>
      <c r="ES53" s="192">
        <f>ES13</f>
        <v>0</v>
      </c>
      <c r="ET53" s="193"/>
      <c r="EU53" s="194">
        <f>-EU13</f>
        <v>-4.999999888241291E-3</v>
      </c>
      <c r="EV53" s="194"/>
      <c r="EW53" s="194"/>
      <c r="EX53" s="194">
        <f>-EW13</f>
        <v>-3.7999998778104782E-2</v>
      </c>
      <c r="EY53" s="194"/>
      <c r="EZ53" s="195"/>
      <c r="FA53" s="192">
        <f>FA13</f>
        <v>0</v>
      </c>
      <c r="FB53" s="193"/>
      <c r="FC53" s="194">
        <f>-FC13</f>
        <v>-9.9999997764825821E-3</v>
      </c>
      <c r="FD53" s="194"/>
      <c r="FE53" s="194"/>
      <c r="FF53" s="194">
        <f>-FE13</f>
        <v>-3.7999998778104782E-2</v>
      </c>
      <c r="FG53" s="194"/>
      <c r="FH53" s="195"/>
      <c r="FI53" s="192">
        <f>FI13</f>
        <v>0</v>
      </c>
      <c r="FJ53" s="193"/>
      <c r="FK53" s="194">
        <f>-FK13</f>
        <v>-9.9999997764825821E-3</v>
      </c>
      <c r="FL53" s="194"/>
      <c r="FM53" s="194"/>
      <c r="FN53" s="194">
        <f>-FM13</f>
        <v>-4.3000001460313797E-2</v>
      </c>
      <c r="FO53" s="194"/>
      <c r="FP53" s="195"/>
      <c r="FQ53" s="192">
        <f>FQ13</f>
        <v>0</v>
      </c>
      <c r="FR53" s="193"/>
      <c r="FS53" s="194">
        <f>-FS13</f>
        <v>-9.9999997764825821E-3</v>
      </c>
      <c r="FT53" s="194"/>
      <c r="FU53" s="194"/>
      <c r="FV53" s="194">
        <f>-FU13</f>
        <v>-4.3000001460313797E-2</v>
      </c>
      <c r="FW53" s="194"/>
      <c r="FX53" s="195"/>
      <c r="FY53" s="192">
        <f>FY13</f>
        <v>0</v>
      </c>
      <c r="FZ53" s="193"/>
      <c r="GA53" s="194">
        <f>-GA13</f>
        <v>-4.999999888241291E-3</v>
      </c>
      <c r="GB53" s="194"/>
      <c r="GC53" s="194"/>
      <c r="GD53" s="194">
        <f>-GC13</f>
        <v>-4.3000001460313797E-2</v>
      </c>
      <c r="GE53" s="194"/>
      <c r="GF53" s="195"/>
      <c r="GG53" s="192">
        <f>GG13</f>
        <v>0</v>
      </c>
      <c r="GH53" s="193"/>
      <c r="GI53" s="194">
        <f>-GI13</f>
        <v>-9.9999997764825821E-3</v>
      </c>
      <c r="GJ53" s="194"/>
      <c r="GK53" s="194"/>
      <c r="GL53" s="194">
        <f>-GK13</f>
        <v>-3.7999998778104782E-2</v>
      </c>
      <c r="GM53" s="194"/>
      <c r="GN53" s="195"/>
      <c r="GO53" s="192">
        <f>GO13</f>
        <v>0</v>
      </c>
      <c r="GP53" s="193"/>
      <c r="GQ53" s="194">
        <f>-GQ13</f>
        <v>-4.999999888241291E-3</v>
      </c>
      <c r="GR53" s="194"/>
      <c r="GS53" s="194"/>
      <c r="GT53" s="194">
        <f>-GS13</f>
        <v>-3.7999998778104782E-2</v>
      </c>
      <c r="GU53" s="194"/>
      <c r="GV53" s="195"/>
    </row>
    <row r="54" spans="1:204" x14ac:dyDescent="0.2">
      <c r="A54" s="190" t="s">
        <v>211</v>
      </c>
      <c r="B54" s="191"/>
      <c r="C54" s="191"/>
      <c r="D54" s="191"/>
      <c r="E54" s="17"/>
      <c r="F54" s="17"/>
      <c r="G54" s="17"/>
      <c r="H54" s="17"/>
      <c r="I54" s="17"/>
      <c r="J54" s="17"/>
      <c r="K54" s="17"/>
      <c r="L54" s="20"/>
      <c r="M54" s="192">
        <f>M15</f>
        <v>0</v>
      </c>
      <c r="N54" s="193"/>
      <c r="O54" s="194">
        <f>-O15</f>
        <v>-4.8000000417232513E-2</v>
      </c>
      <c r="P54" s="194"/>
      <c r="Q54" s="194"/>
      <c r="R54" s="194">
        <f>-Q15</f>
        <v>-3.4000001847743988E-2</v>
      </c>
      <c r="S54" s="194"/>
      <c r="T54" s="195"/>
      <c r="U54" s="192">
        <f>U15</f>
        <v>0</v>
      </c>
      <c r="V54" s="193"/>
      <c r="W54" s="194">
        <f>-W15</f>
        <v>-4.8000000417232513E-2</v>
      </c>
      <c r="X54" s="194"/>
      <c r="Y54" s="194"/>
      <c r="Z54" s="194">
        <f>-Y15</f>
        <v>-3.4000001847743988E-2</v>
      </c>
      <c r="AA54" s="194"/>
      <c r="AB54" s="195"/>
      <c r="AC54" s="192">
        <f>AC15</f>
        <v>0</v>
      </c>
      <c r="AD54" s="193"/>
      <c r="AE54" s="194">
        <f>-AE15</f>
        <v>-5.299999937415123E-2</v>
      </c>
      <c r="AF54" s="194"/>
      <c r="AG54" s="194"/>
      <c r="AH54" s="194">
        <f>-AG15</f>
        <v>-3.7999998778104782E-2</v>
      </c>
      <c r="AI54" s="194"/>
      <c r="AJ54" s="195"/>
      <c r="AK54" s="192">
        <f>AK15</f>
        <v>0</v>
      </c>
      <c r="AL54" s="193"/>
      <c r="AM54" s="194">
        <f>-AM15</f>
        <v>-4.3000001460313797E-2</v>
      </c>
      <c r="AN54" s="194"/>
      <c r="AO54" s="194"/>
      <c r="AP54" s="194">
        <f>-AO15</f>
        <v>-2.8999999165534973E-2</v>
      </c>
      <c r="AQ54" s="194"/>
      <c r="AR54" s="195"/>
      <c r="AS54" s="192">
        <f>AS15</f>
        <v>0</v>
      </c>
      <c r="AT54" s="193"/>
      <c r="AU54" s="194">
        <f>-AU15</f>
        <v>-4.8000000417232513E-2</v>
      </c>
      <c r="AV54" s="194"/>
      <c r="AW54" s="194"/>
      <c r="AX54" s="194">
        <f>-AW15</f>
        <v>-4.3000001460313797E-2</v>
      </c>
      <c r="AY54" s="194"/>
      <c r="AZ54" s="195"/>
      <c r="BA54" s="192">
        <f>BA15</f>
        <v>0</v>
      </c>
      <c r="BB54" s="193"/>
      <c r="BC54" s="194">
        <f>-BC15</f>
        <v>-4.8000000417232513E-2</v>
      </c>
      <c r="BD54" s="194"/>
      <c r="BE54" s="194"/>
      <c r="BF54" s="194">
        <f>-BE15</f>
        <v>-3.7999998778104782E-2</v>
      </c>
      <c r="BG54" s="194"/>
      <c r="BH54" s="195"/>
      <c r="BI54" s="192">
        <f>BI15</f>
        <v>0</v>
      </c>
      <c r="BJ54" s="193"/>
      <c r="BK54" s="194">
        <f>-BK15</f>
        <v>-5.299999937415123E-2</v>
      </c>
      <c r="BL54" s="194"/>
      <c r="BM54" s="194"/>
      <c r="BN54" s="194">
        <f>-BM15</f>
        <v>-4.3000001460313797E-2</v>
      </c>
      <c r="BO54" s="194"/>
      <c r="BP54" s="195"/>
      <c r="BQ54" s="192">
        <f>BQ15</f>
        <v>0</v>
      </c>
      <c r="BR54" s="193"/>
      <c r="BS54" s="194">
        <f>-BS15</f>
        <v>-7.1999996900558472E-2</v>
      </c>
      <c r="BT54" s="194"/>
      <c r="BU54" s="194"/>
      <c r="BV54" s="194">
        <f>-BU15</f>
        <v>-4.3000001460313797E-2</v>
      </c>
      <c r="BW54" s="194"/>
      <c r="BX54" s="195"/>
      <c r="BY54" s="192">
        <f>BY15</f>
        <v>0</v>
      </c>
      <c r="BZ54" s="193"/>
      <c r="CA54" s="194">
        <f>-CA15</f>
        <v>0</v>
      </c>
      <c r="CB54" s="194"/>
      <c r="CC54" s="194"/>
      <c r="CD54" s="194">
        <f>-CC15</f>
        <v>0</v>
      </c>
      <c r="CE54" s="194"/>
      <c r="CF54" s="195"/>
      <c r="CG54" s="192">
        <f>CG15</f>
        <v>0</v>
      </c>
      <c r="CH54" s="193"/>
      <c r="CI54" s="194">
        <f>-CI15</f>
        <v>0</v>
      </c>
      <c r="CJ54" s="194"/>
      <c r="CK54" s="194"/>
      <c r="CL54" s="194">
        <f>-CK15</f>
        <v>0</v>
      </c>
      <c r="CM54" s="194"/>
      <c r="CN54" s="195"/>
      <c r="CO54" s="192">
        <f>CO15</f>
        <v>0</v>
      </c>
      <c r="CP54" s="193"/>
      <c r="CQ54" s="194">
        <f>-CQ15</f>
        <v>0</v>
      </c>
      <c r="CR54" s="194"/>
      <c r="CS54" s="194"/>
      <c r="CT54" s="194">
        <f>-CS15</f>
        <v>0</v>
      </c>
      <c r="CU54" s="194"/>
      <c r="CV54" s="195"/>
      <c r="CW54" s="192">
        <f>CW15</f>
        <v>0</v>
      </c>
      <c r="CX54" s="193"/>
      <c r="CY54" s="194">
        <f>-CY15</f>
        <v>0</v>
      </c>
      <c r="CZ54" s="194"/>
      <c r="DA54" s="194"/>
      <c r="DB54" s="194">
        <f>-DA15</f>
        <v>0</v>
      </c>
      <c r="DC54" s="194"/>
      <c r="DD54" s="195"/>
      <c r="DE54" s="192">
        <f>DE15</f>
        <v>0</v>
      </c>
      <c r="DF54" s="193"/>
      <c r="DG54" s="194">
        <f>-DG15</f>
        <v>0</v>
      </c>
      <c r="DH54" s="194"/>
      <c r="DI54" s="194"/>
      <c r="DJ54" s="194">
        <f>-DI15</f>
        <v>0</v>
      </c>
      <c r="DK54" s="194"/>
      <c r="DL54" s="195"/>
      <c r="DM54" s="192">
        <f>DM15</f>
        <v>0</v>
      </c>
      <c r="DN54" s="193"/>
      <c r="DO54" s="194">
        <f>-DO15</f>
        <v>-0.19200000166893005</v>
      </c>
      <c r="DP54" s="194"/>
      <c r="DQ54" s="194"/>
      <c r="DR54" s="194">
        <f>-DQ15</f>
        <v>-9.9999997764825821E-3</v>
      </c>
      <c r="DS54" s="194"/>
      <c r="DT54" s="195"/>
      <c r="DU54" s="192">
        <f>DU15</f>
        <v>0</v>
      </c>
      <c r="DV54" s="193"/>
      <c r="DW54" s="194">
        <f>-DW15</f>
        <v>-6.7000001668930054E-2</v>
      </c>
      <c r="DX54" s="194"/>
      <c r="DY54" s="194"/>
      <c r="DZ54" s="194">
        <f>-DY15</f>
        <v>-5.299999937415123E-2</v>
      </c>
      <c r="EA54" s="194"/>
      <c r="EB54" s="195"/>
      <c r="EC54" s="192">
        <f>EC15</f>
        <v>0</v>
      </c>
      <c r="ED54" s="193"/>
      <c r="EE54" s="194">
        <f>-EE15</f>
        <v>-6.1999998986721039E-2</v>
      </c>
      <c r="EF54" s="194"/>
      <c r="EG54" s="194"/>
      <c r="EH54" s="194">
        <f>-EG15</f>
        <v>-4.3000001460313797E-2</v>
      </c>
      <c r="EI54" s="194"/>
      <c r="EJ54" s="195"/>
      <c r="EK54" s="192">
        <f>EK15</f>
        <v>0</v>
      </c>
      <c r="EL54" s="193"/>
      <c r="EM54" s="194">
        <f>-EM15</f>
        <v>-6.7000001668930054E-2</v>
      </c>
      <c r="EN54" s="194"/>
      <c r="EO54" s="194"/>
      <c r="EP54" s="194">
        <f>-EO15</f>
        <v>-5.299999937415123E-2</v>
      </c>
      <c r="EQ54" s="194"/>
      <c r="ER54" s="195"/>
      <c r="ES54" s="192">
        <f>ES15</f>
        <v>0</v>
      </c>
      <c r="ET54" s="193"/>
      <c r="EU54" s="194">
        <f>-EU15</f>
        <v>-5.7999998331069946E-2</v>
      </c>
      <c r="EV54" s="194"/>
      <c r="EW54" s="194"/>
      <c r="EX54" s="194">
        <f>-EW15</f>
        <v>-5.299999937415123E-2</v>
      </c>
      <c r="EY54" s="194"/>
      <c r="EZ54" s="195"/>
      <c r="FA54" s="192">
        <f>FA15</f>
        <v>0</v>
      </c>
      <c r="FB54" s="193"/>
      <c r="FC54" s="194">
        <f>-FC15</f>
        <v>-5.7999998331069946E-2</v>
      </c>
      <c r="FD54" s="194"/>
      <c r="FE54" s="194"/>
      <c r="FF54" s="194">
        <f>-FE15</f>
        <v>-5.299999937415123E-2</v>
      </c>
      <c r="FG54" s="194"/>
      <c r="FH54" s="195"/>
      <c r="FI54" s="192">
        <f>FI15</f>
        <v>0</v>
      </c>
      <c r="FJ54" s="193"/>
      <c r="FK54" s="194">
        <f>-FK15</f>
        <v>-4.3000001460313797E-2</v>
      </c>
      <c r="FL54" s="194"/>
      <c r="FM54" s="194"/>
      <c r="FN54" s="194">
        <f>-FM15</f>
        <v>-4.3000001460313797E-2</v>
      </c>
      <c r="FO54" s="194"/>
      <c r="FP54" s="195"/>
      <c r="FQ54" s="192">
        <f>FQ15</f>
        <v>0</v>
      </c>
      <c r="FR54" s="193"/>
      <c r="FS54" s="194">
        <f>-FS15</f>
        <v>-4.8000000417232513E-2</v>
      </c>
      <c r="FT54" s="194"/>
      <c r="FU54" s="194"/>
      <c r="FV54" s="194">
        <f>-FU15</f>
        <v>-4.3000001460313797E-2</v>
      </c>
      <c r="FW54" s="194"/>
      <c r="FX54" s="195"/>
      <c r="FY54" s="192">
        <f>FY15</f>
        <v>0</v>
      </c>
      <c r="FZ54" s="193"/>
      <c r="GA54" s="194">
        <f>-GA15</f>
        <v>-4.3000001460313797E-2</v>
      </c>
      <c r="GB54" s="194"/>
      <c r="GC54" s="194"/>
      <c r="GD54" s="194">
        <f>-GC15</f>
        <v>-3.7999998778104782E-2</v>
      </c>
      <c r="GE54" s="194"/>
      <c r="GF54" s="195"/>
      <c r="GG54" s="192">
        <f>GG15</f>
        <v>0</v>
      </c>
      <c r="GH54" s="193"/>
      <c r="GI54" s="194">
        <f>-GI15</f>
        <v>-5.299999937415123E-2</v>
      </c>
      <c r="GJ54" s="194"/>
      <c r="GK54" s="194"/>
      <c r="GL54" s="194">
        <f>-GK15</f>
        <v>-3.7999998778104782E-2</v>
      </c>
      <c r="GM54" s="194"/>
      <c r="GN54" s="195"/>
      <c r="GO54" s="192">
        <f>GO15</f>
        <v>0</v>
      </c>
      <c r="GP54" s="193"/>
      <c r="GQ54" s="194">
        <f>-GQ15</f>
        <v>-5.299999937415123E-2</v>
      </c>
      <c r="GR54" s="194"/>
      <c r="GS54" s="194"/>
      <c r="GT54" s="194">
        <f>-GS15</f>
        <v>-3.7999998778104782E-2</v>
      </c>
      <c r="GU54" s="194"/>
      <c r="GV54" s="195"/>
    </row>
    <row r="55" spans="1:204" x14ac:dyDescent="0.2">
      <c r="A55" s="190" t="s">
        <v>212</v>
      </c>
      <c r="B55" s="191"/>
      <c r="C55" s="191"/>
      <c r="D55" s="191"/>
      <c r="E55" s="17"/>
      <c r="F55" s="17"/>
      <c r="G55" s="17"/>
      <c r="H55" s="17"/>
      <c r="I55" s="17"/>
      <c r="J55" s="17"/>
      <c r="K55" s="17"/>
      <c r="L55" s="20"/>
      <c r="M55" s="202" t="s">
        <v>48</v>
      </c>
      <c r="N55" s="203"/>
      <c r="O55" s="194">
        <v>0</v>
      </c>
      <c r="P55" s="194"/>
      <c r="Q55" s="194"/>
      <c r="R55" s="194">
        <v>0</v>
      </c>
      <c r="S55" s="194"/>
      <c r="T55" s="195"/>
      <c r="U55" s="202" t="s">
        <v>48</v>
      </c>
      <c r="V55" s="203"/>
      <c r="W55" s="194">
        <v>0</v>
      </c>
      <c r="X55" s="194"/>
      <c r="Y55" s="194"/>
      <c r="Z55" s="194">
        <v>0</v>
      </c>
      <c r="AA55" s="194"/>
      <c r="AB55" s="195"/>
      <c r="AC55" s="202" t="s">
        <v>48</v>
      </c>
      <c r="AD55" s="203"/>
      <c r="AE55" s="194">
        <v>0</v>
      </c>
      <c r="AF55" s="194"/>
      <c r="AG55" s="194"/>
      <c r="AH55" s="194">
        <v>0</v>
      </c>
      <c r="AI55" s="194"/>
      <c r="AJ55" s="195"/>
      <c r="AK55" s="202" t="s">
        <v>48</v>
      </c>
      <c r="AL55" s="203"/>
      <c r="AM55" s="194">
        <v>0</v>
      </c>
      <c r="AN55" s="194"/>
      <c r="AO55" s="194"/>
      <c r="AP55" s="194">
        <v>0</v>
      </c>
      <c r="AQ55" s="194"/>
      <c r="AR55" s="195"/>
      <c r="AS55" s="202" t="s">
        <v>48</v>
      </c>
      <c r="AT55" s="203"/>
      <c r="AU55" s="194">
        <v>0</v>
      </c>
      <c r="AV55" s="194"/>
      <c r="AW55" s="194"/>
      <c r="AX55" s="194">
        <v>0</v>
      </c>
      <c r="AY55" s="194"/>
      <c r="AZ55" s="195"/>
      <c r="BA55" s="202" t="s">
        <v>48</v>
      </c>
      <c r="BB55" s="203"/>
      <c r="BC55" s="194">
        <v>0</v>
      </c>
      <c r="BD55" s="194"/>
      <c r="BE55" s="194"/>
      <c r="BF55" s="194">
        <v>0</v>
      </c>
      <c r="BG55" s="194"/>
      <c r="BH55" s="195"/>
      <c r="BI55" s="202" t="s">
        <v>48</v>
      </c>
      <c r="BJ55" s="203"/>
      <c r="BK55" s="194">
        <v>0</v>
      </c>
      <c r="BL55" s="194"/>
      <c r="BM55" s="194"/>
      <c r="BN55" s="194">
        <v>0</v>
      </c>
      <c r="BO55" s="194"/>
      <c r="BP55" s="195"/>
      <c r="BQ55" s="202" t="s">
        <v>48</v>
      </c>
      <c r="BR55" s="203"/>
      <c r="BS55" s="194">
        <v>0</v>
      </c>
      <c r="BT55" s="194"/>
      <c r="BU55" s="194"/>
      <c r="BV55" s="194">
        <v>0</v>
      </c>
      <c r="BW55" s="194"/>
      <c r="BX55" s="195"/>
      <c r="BY55" s="202" t="s">
        <v>48</v>
      </c>
      <c r="BZ55" s="203"/>
      <c r="CA55" s="194">
        <v>0</v>
      </c>
      <c r="CB55" s="194"/>
      <c r="CC55" s="194"/>
      <c r="CD55" s="194">
        <v>0</v>
      </c>
      <c r="CE55" s="194"/>
      <c r="CF55" s="195"/>
      <c r="CG55" s="202" t="s">
        <v>48</v>
      </c>
      <c r="CH55" s="203"/>
      <c r="CI55" s="194">
        <v>0</v>
      </c>
      <c r="CJ55" s="194"/>
      <c r="CK55" s="194"/>
      <c r="CL55" s="194">
        <v>0</v>
      </c>
      <c r="CM55" s="194"/>
      <c r="CN55" s="195"/>
      <c r="CO55" s="202" t="s">
        <v>48</v>
      </c>
      <c r="CP55" s="203"/>
      <c r="CQ55" s="194">
        <v>0</v>
      </c>
      <c r="CR55" s="194"/>
      <c r="CS55" s="194"/>
      <c r="CT55" s="194">
        <v>0</v>
      </c>
      <c r="CU55" s="194"/>
      <c r="CV55" s="195"/>
      <c r="CW55" s="202" t="s">
        <v>48</v>
      </c>
      <c r="CX55" s="203"/>
      <c r="CY55" s="194">
        <v>0</v>
      </c>
      <c r="CZ55" s="194"/>
      <c r="DA55" s="194"/>
      <c r="DB55" s="194">
        <v>0</v>
      </c>
      <c r="DC55" s="194"/>
      <c r="DD55" s="195"/>
      <c r="DE55" s="202" t="s">
        <v>48</v>
      </c>
      <c r="DF55" s="203"/>
      <c r="DG55" s="194">
        <v>0</v>
      </c>
      <c r="DH55" s="194"/>
      <c r="DI55" s="194"/>
      <c r="DJ55" s="194">
        <v>0</v>
      </c>
      <c r="DK55" s="194"/>
      <c r="DL55" s="195"/>
      <c r="DM55" s="202" t="s">
        <v>48</v>
      </c>
      <c r="DN55" s="203"/>
      <c r="DO55" s="194">
        <v>0</v>
      </c>
      <c r="DP55" s="194"/>
      <c r="DQ55" s="194"/>
      <c r="DR55" s="194">
        <v>0</v>
      </c>
      <c r="DS55" s="194"/>
      <c r="DT55" s="195"/>
      <c r="DU55" s="202" t="s">
        <v>48</v>
      </c>
      <c r="DV55" s="203"/>
      <c r="DW55" s="194">
        <v>0</v>
      </c>
      <c r="DX55" s="194"/>
      <c r="DY55" s="194"/>
      <c r="DZ55" s="194">
        <v>0</v>
      </c>
      <c r="EA55" s="194"/>
      <c r="EB55" s="195"/>
      <c r="EC55" s="202" t="s">
        <v>48</v>
      </c>
      <c r="ED55" s="203"/>
      <c r="EE55" s="194">
        <v>0</v>
      </c>
      <c r="EF55" s="194"/>
      <c r="EG55" s="194"/>
      <c r="EH55" s="194">
        <v>0</v>
      </c>
      <c r="EI55" s="194"/>
      <c r="EJ55" s="195"/>
      <c r="EK55" s="202" t="s">
        <v>48</v>
      </c>
      <c r="EL55" s="203"/>
      <c r="EM55" s="194">
        <v>0</v>
      </c>
      <c r="EN55" s="194"/>
      <c r="EO55" s="194"/>
      <c r="EP55" s="194">
        <v>0</v>
      </c>
      <c r="EQ55" s="194"/>
      <c r="ER55" s="195"/>
      <c r="ES55" s="202" t="s">
        <v>48</v>
      </c>
      <c r="ET55" s="203"/>
      <c r="EU55" s="194">
        <v>0</v>
      </c>
      <c r="EV55" s="194"/>
      <c r="EW55" s="194"/>
      <c r="EX55" s="194">
        <v>0</v>
      </c>
      <c r="EY55" s="194"/>
      <c r="EZ55" s="195"/>
      <c r="FA55" s="202" t="s">
        <v>48</v>
      </c>
      <c r="FB55" s="203"/>
      <c r="FC55" s="194">
        <v>0</v>
      </c>
      <c r="FD55" s="194"/>
      <c r="FE55" s="194"/>
      <c r="FF55" s="194">
        <v>0</v>
      </c>
      <c r="FG55" s="194"/>
      <c r="FH55" s="195"/>
      <c r="FI55" s="202" t="s">
        <v>48</v>
      </c>
      <c r="FJ55" s="203"/>
      <c r="FK55" s="194">
        <v>0</v>
      </c>
      <c r="FL55" s="194"/>
      <c r="FM55" s="194"/>
      <c r="FN55" s="194">
        <v>0</v>
      </c>
      <c r="FO55" s="194"/>
      <c r="FP55" s="195"/>
      <c r="FQ55" s="202" t="s">
        <v>48</v>
      </c>
      <c r="FR55" s="203"/>
      <c r="FS55" s="194">
        <v>0</v>
      </c>
      <c r="FT55" s="194"/>
      <c r="FU55" s="194"/>
      <c r="FV55" s="194">
        <v>0</v>
      </c>
      <c r="FW55" s="194"/>
      <c r="FX55" s="195"/>
      <c r="FY55" s="202" t="s">
        <v>48</v>
      </c>
      <c r="FZ55" s="203"/>
      <c r="GA55" s="194">
        <v>0</v>
      </c>
      <c r="GB55" s="194"/>
      <c r="GC55" s="194"/>
      <c r="GD55" s="194">
        <v>0</v>
      </c>
      <c r="GE55" s="194"/>
      <c r="GF55" s="195"/>
      <c r="GG55" s="202" t="s">
        <v>48</v>
      </c>
      <c r="GH55" s="203"/>
      <c r="GI55" s="194">
        <v>0</v>
      </c>
      <c r="GJ55" s="194"/>
      <c r="GK55" s="194"/>
      <c r="GL55" s="194">
        <v>0</v>
      </c>
      <c r="GM55" s="194"/>
      <c r="GN55" s="195"/>
      <c r="GO55" s="202" t="s">
        <v>48</v>
      </c>
      <c r="GP55" s="203"/>
      <c r="GQ55" s="194">
        <v>0</v>
      </c>
      <c r="GR55" s="194"/>
      <c r="GS55" s="194"/>
      <c r="GT55" s="194">
        <v>0</v>
      </c>
      <c r="GU55" s="194"/>
      <c r="GV55" s="195"/>
    </row>
    <row r="56" spans="1:204" x14ac:dyDescent="0.2">
      <c r="A56" s="190" t="s">
        <v>213</v>
      </c>
      <c r="B56" s="191"/>
      <c r="C56" s="191"/>
      <c r="D56" s="191"/>
      <c r="E56" s="17"/>
      <c r="F56" s="17"/>
      <c r="G56" s="17"/>
      <c r="H56" s="17"/>
      <c r="I56" s="17"/>
      <c r="J56" s="17"/>
      <c r="K56" s="17"/>
      <c r="L56" s="20"/>
      <c r="M56" s="202"/>
      <c r="N56" s="203"/>
      <c r="O56" s="56">
        <v>-1.9919999837875366</v>
      </c>
      <c r="P56" s="56"/>
      <c r="Q56" s="56"/>
      <c r="R56" s="56">
        <v>7.1999996900558472E-2</v>
      </c>
      <c r="S56" s="56"/>
      <c r="T56" s="204"/>
      <c r="U56" s="202"/>
      <c r="V56" s="203"/>
      <c r="W56" s="56">
        <v>0.79199999570846558</v>
      </c>
      <c r="X56" s="56"/>
      <c r="Y56" s="56"/>
      <c r="Z56" s="56">
        <v>0.72000002861022949</v>
      </c>
      <c r="AA56" s="56"/>
      <c r="AB56" s="204"/>
      <c r="AC56" s="202"/>
      <c r="AD56" s="203"/>
      <c r="AE56" s="56">
        <v>0.74400001764297485</v>
      </c>
      <c r="AF56" s="56"/>
      <c r="AG56" s="56"/>
      <c r="AH56" s="56">
        <v>0.72000002861022949</v>
      </c>
      <c r="AI56" s="56"/>
      <c r="AJ56" s="204"/>
      <c r="AK56" s="202"/>
      <c r="AL56" s="203"/>
      <c r="AM56" s="56">
        <v>0.72000002861022949</v>
      </c>
      <c r="AN56" s="56"/>
      <c r="AO56" s="56"/>
      <c r="AP56" s="56">
        <v>0.69599997997283936</v>
      </c>
      <c r="AQ56" s="56"/>
      <c r="AR56" s="204"/>
      <c r="AS56" s="202"/>
      <c r="AT56" s="203"/>
      <c r="AU56" s="56">
        <v>-1.7039999961853027</v>
      </c>
      <c r="AV56" s="56"/>
      <c r="AW56" s="56"/>
      <c r="AX56" s="56">
        <v>-0.14399999380111694</v>
      </c>
      <c r="AY56" s="56"/>
      <c r="AZ56" s="204"/>
      <c r="BA56" s="202"/>
      <c r="BB56" s="203"/>
      <c r="BC56" s="56">
        <v>-1.3680000305175781</v>
      </c>
      <c r="BD56" s="56"/>
      <c r="BE56" s="56"/>
      <c r="BF56" s="56">
        <v>0.23999999463558197</v>
      </c>
      <c r="BG56" s="56"/>
      <c r="BH56" s="204"/>
      <c r="BI56" s="202"/>
      <c r="BJ56" s="203"/>
      <c r="BK56" s="56">
        <v>-1.4639999866485596</v>
      </c>
      <c r="BL56" s="56"/>
      <c r="BM56" s="56"/>
      <c r="BN56" s="56">
        <v>2.4000000208616257E-2</v>
      </c>
      <c r="BO56" s="56"/>
      <c r="BP56" s="204"/>
      <c r="BQ56" s="202"/>
      <c r="BR56" s="203"/>
      <c r="BS56" s="56">
        <v>-1.9919999837875366</v>
      </c>
      <c r="BT56" s="56"/>
      <c r="BU56" s="56"/>
      <c r="BV56" s="56">
        <v>-0.28799998760223389</v>
      </c>
      <c r="BW56" s="56"/>
      <c r="BX56" s="204"/>
      <c r="BY56" s="202"/>
      <c r="BZ56" s="203"/>
      <c r="CA56" s="56">
        <v>-1.8240000009536743</v>
      </c>
      <c r="CB56" s="56"/>
      <c r="CC56" s="56"/>
      <c r="CD56" s="56">
        <v>-0.26399999856948853</v>
      </c>
      <c r="CE56" s="56"/>
      <c r="CF56" s="204"/>
      <c r="CG56" s="202"/>
      <c r="CH56" s="203"/>
      <c r="CI56" s="56">
        <v>-1.440000057220459</v>
      </c>
      <c r="CJ56" s="56"/>
      <c r="CK56" s="56"/>
      <c r="CL56" s="56">
        <v>9.6000000834465027E-2</v>
      </c>
      <c r="CM56" s="56"/>
      <c r="CN56" s="204"/>
      <c r="CO56" s="202"/>
      <c r="CP56" s="203"/>
      <c r="CQ56" s="56">
        <v>-1.6319999694824219</v>
      </c>
      <c r="CR56" s="56"/>
      <c r="CS56" s="56"/>
      <c r="CT56" s="56">
        <v>-0.23999999463558197</v>
      </c>
      <c r="CU56" s="56"/>
      <c r="CV56" s="204"/>
      <c r="CW56" s="202"/>
      <c r="CX56" s="203"/>
      <c r="CY56" s="56">
        <v>-2.5680000782012939</v>
      </c>
      <c r="CZ56" s="56"/>
      <c r="DA56" s="56"/>
      <c r="DB56" s="56">
        <v>-0.8399999737739563</v>
      </c>
      <c r="DC56" s="56"/>
      <c r="DD56" s="204"/>
      <c r="DE56" s="202"/>
      <c r="DF56" s="203"/>
      <c r="DG56" s="56">
        <v>-2.7360000610351562</v>
      </c>
      <c r="DH56" s="56"/>
      <c r="DI56" s="56"/>
      <c r="DJ56" s="56">
        <v>-0.91200000047683716</v>
      </c>
      <c r="DK56" s="56"/>
      <c r="DL56" s="204"/>
      <c r="DM56" s="202"/>
      <c r="DN56" s="203"/>
      <c r="DO56" s="56">
        <v>-2.5439999103546143</v>
      </c>
      <c r="DP56" s="56"/>
      <c r="DQ56" s="56"/>
      <c r="DR56" s="56">
        <v>-0.86400002241134644</v>
      </c>
      <c r="DS56" s="56"/>
      <c r="DT56" s="204"/>
      <c r="DU56" s="202"/>
      <c r="DV56" s="203"/>
      <c r="DW56" s="56">
        <v>-2.4479999542236328</v>
      </c>
      <c r="DX56" s="56"/>
      <c r="DY56" s="56"/>
      <c r="DZ56" s="56">
        <v>-0.72000002861022949</v>
      </c>
      <c r="EA56" s="56"/>
      <c r="EB56" s="204"/>
      <c r="EC56" s="202"/>
      <c r="ED56" s="203"/>
      <c r="EE56" s="56">
        <v>-2.7360000610351562</v>
      </c>
      <c r="EF56" s="56"/>
      <c r="EG56" s="56"/>
      <c r="EH56" s="56">
        <v>-0.95999997854232788</v>
      </c>
      <c r="EI56" s="56"/>
      <c r="EJ56" s="204"/>
      <c r="EK56" s="202"/>
      <c r="EL56" s="203"/>
      <c r="EM56" s="56">
        <v>-1.8480000495910645</v>
      </c>
      <c r="EN56" s="56"/>
      <c r="EO56" s="56"/>
      <c r="EP56" s="56">
        <v>-0.335999995470047</v>
      </c>
      <c r="EQ56" s="56"/>
      <c r="ER56" s="204"/>
      <c r="ES56" s="202"/>
      <c r="ET56" s="203"/>
      <c r="EU56" s="56">
        <v>-2.2799999713897705</v>
      </c>
      <c r="EV56" s="56"/>
      <c r="EW56" s="56"/>
      <c r="EX56" s="56">
        <v>-0.55199998617172241</v>
      </c>
      <c r="EY56" s="56"/>
      <c r="EZ56" s="204"/>
      <c r="FA56" s="202"/>
      <c r="FB56" s="203"/>
      <c r="FC56" s="56">
        <v>-2.3039999008178711</v>
      </c>
      <c r="FD56" s="56"/>
      <c r="FE56" s="56"/>
      <c r="FF56" s="56">
        <v>-0.67199999094009399</v>
      </c>
      <c r="FG56" s="56"/>
      <c r="FH56" s="204"/>
      <c r="FI56" s="202"/>
      <c r="FJ56" s="203"/>
      <c r="FK56" s="56">
        <v>-2.2320001125335693</v>
      </c>
      <c r="FL56" s="56"/>
      <c r="FM56" s="56"/>
      <c r="FN56" s="56">
        <v>-0.60000002384185791</v>
      </c>
      <c r="FO56" s="56"/>
      <c r="FP56" s="204"/>
      <c r="FQ56" s="202"/>
      <c r="FR56" s="203"/>
      <c r="FS56" s="56">
        <v>-2.2320001125335693</v>
      </c>
      <c r="FT56" s="56"/>
      <c r="FU56" s="56"/>
      <c r="FV56" s="56">
        <v>-0.57599997520446777</v>
      </c>
      <c r="FW56" s="56"/>
      <c r="FX56" s="204"/>
      <c r="FY56" s="202"/>
      <c r="FZ56" s="203"/>
      <c r="GA56" s="56">
        <v>-2.0880000591278076</v>
      </c>
      <c r="GB56" s="56"/>
      <c r="GC56" s="56"/>
      <c r="GD56" s="56">
        <v>-0.40799999237060547</v>
      </c>
      <c r="GE56" s="56"/>
      <c r="GF56" s="204"/>
      <c r="GG56" s="202"/>
      <c r="GH56" s="203"/>
      <c r="GI56" s="56">
        <v>-2.1119999885559082</v>
      </c>
      <c r="GJ56" s="56"/>
      <c r="GK56" s="56"/>
      <c r="GL56" s="56">
        <v>-0.43200001120567322</v>
      </c>
      <c r="GM56" s="56"/>
      <c r="GN56" s="204"/>
      <c r="GO56" s="202"/>
      <c r="GP56" s="203"/>
      <c r="GQ56" s="56">
        <v>-2.2320001125335693</v>
      </c>
      <c r="GR56" s="56"/>
      <c r="GS56" s="56"/>
      <c r="GT56" s="56">
        <v>-0.52799999713897705</v>
      </c>
      <c r="GU56" s="56"/>
      <c r="GV56" s="204"/>
    </row>
    <row r="57" spans="1:204" x14ac:dyDescent="0.2">
      <c r="A57" s="190" t="s">
        <v>214</v>
      </c>
      <c r="B57" s="191"/>
      <c r="C57" s="191"/>
      <c r="D57" s="191"/>
      <c r="E57" s="17"/>
      <c r="F57" s="17"/>
      <c r="G57" s="17"/>
      <c r="H57" s="17"/>
      <c r="I57" s="17"/>
      <c r="J57" s="17"/>
      <c r="K57" s="17"/>
      <c r="L57" s="20"/>
      <c r="M57" s="202" t="s">
        <v>48</v>
      </c>
      <c r="N57" s="203"/>
      <c r="O57" s="194">
        <v>0</v>
      </c>
      <c r="P57" s="194"/>
      <c r="Q57" s="194"/>
      <c r="R57" s="194">
        <v>0</v>
      </c>
      <c r="S57" s="194"/>
      <c r="T57" s="195"/>
      <c r="U57" s="202" t="s">
        <v>48</v>
      </c>
      <c r="V57" s="203"/>
      <c r="W57" s="194">
        <v>0</v>
      </c>
      <c r="X57" s="194"/>
      <c r="Y57" s="194"/>
      <c r="Z57" s="194">
        <v>0</v>
      </c>
      <c r="AA57" s="194"/>
      <c r="AB57" s="195"/>
      <c r="AC57" s="202" t="s">
        <v>48</v>
      </c>
      <c r="AD57" s="203"/>
      <c r="AE57" s="194">
        <v>0</v>
      </c>
      <c r="AF57" s="194"/>
      <c r="AG57" s="194"/>
      <c r="AH57" s="194">
        <v>0</v>
      </c>
      <c r="AI57" s="194"/>
      <c r="AJ57" s="195"/>
      <c r="AK57" s="202" t="s">
        <v>48</v>
      </c>
      <c r="AL57" s="203"/>
      <c r="AM57" s="194">
        <v>0</v>
      </c>
      <c r="AN57" s="194"/>
      <c r="AO57" s="194"/>
      <c r="AP57" s="194">
        <v>0</v>
      </c>
      <c r="AQ57" s="194"/>
      <c r="AR57" s="195"/>
      <c r="AS57" s="202" t="s">
        <v>48</v>
      </c>
      <c r="AT57" s="203"/>
      <c r="AU57" s="194">
        <v>0</v>
      </c>
      <c r="AV57" s="194"/>
      <c r="AW57" s="194"/>
      <c r="AX57" s="194">
        <v>0</v>
      </c>
      <c r="AY57" s="194"/>
      <c r="AZ57" s="195"/>
      <c r="BA57" s="202" t="s">
        <v>48</v>
      </c>
      <c r="BB57" s="203"/>
      <c r="BC57" s="194">
        <v>0</v>
      </c>
      <c r="BD57" s="194"/>
      <c r="BE57" s="194"/>
      <c r="BF57" s="194">
        <v>0</v>
      </c>
      <c r="BG57" s="194"/>
      <c r="BH57" s="195"/>
      <c r="BI57" s="202" t="s">
        <v>48</v>
      </c>
      <c r="BJ57" s="203"/>
      <c r="BK57" s="194">
        <v>0</v>
      </c>
      <c r="BL57" s="194"/>
      <c r="BM57" s="194"/>
      <c r="BN57" s="194">
        <v>0</v>
      </c>
      <c r="BO57" s="194"/>
      <c r="BP57" s="195"/>
      <c r="BQ57" s="202" t="s">
        <v>48</v>
      </c>
      <c r="BR57" s="203"/>
      <c r="BS57" s="194">
        <v>0</v>
      </c>
      <c r="BT57" s="194"/>
      <c r="BU57" s="194"/>
      <c r="BV57" s="194">
        <v>0</v>
      </c>
      <c r="BW57" s="194"/>
      <c r="BX57" s="195"/>
      <c r="BY57" s="202" t="s">
        <v>48</v>
      </c>
      <c r="BZ57" s="203"/>
      <c r="CA57" s="194">
        <v>0</v>
      </c>
      <c r="CB57" s="194"/>
      <c r="CC57" s="194"/>
      <c r="CD57" s="194">
        <v>0</v>
      </c>
      <c r="CE57" s="194"/>
      <c r="CF57" s="195"/>
      <c r="CG57" s="202" t="s">
        <v>48</v>
      </c>
      <c r="CH57" s="203"/>
      <c r="CI57" s="194">
        <v>0</v>
      </c>
      <c r="CJ57" s="194"/>
      <c r="CK57" s="194"/>
      <c r="CL57" s="194">
        <v>0</v>
      </c>
      <c r="CM57" s="194"/>
      <c r="CN57" s="195"/>
      <c r="CO57" s="202" t="s">
        <v>48</v>
      </c>
      <c r="CP57" s="203"/>
      <c r="CQ57" s="194">
        <v>0</v>
      </c>
      <c r="CR57" s="194"/>
      <c r="CS57" s="194"/>
      <c r="CT57" s="194">
        <v>0</v>
      </c>
      <c r="CU57" s="194"/>
      <c r="CV57" s="195"/>
      <c r="CW57" s="202" t="s">
        <v>48</v>
      </c>
      <c r="CX57" s="203"/>
      <c r="CY57" s="194">
        <v>0</v>
      </c>
      <c r="CZ57" s="194"/>
      <c r="DA57" s="194"/>
      <c r="DB57" s="194">
        <v>0</v>
      </c>
      <c r="DC57" s="194"/>
      <c r="DD57" s="195"/>
      <c r="DE57" s="202" t="s">
        <v>48</v>
      </c>
      <c r="DF57" s="203"/>
      <c r="DG57" s="194">
        <v>0</v>
      </c>
      <c r="DH57" s="194"/>
      <c r="DI57" s="194"/>
      <c r="DJ57" s="194">
        <v>0</v>
      </c>
      <c r="DK57" s="194"/>
      <c r="DL57" s="195"/>
      <c r="DM57" s="202" t="s">
        <v>48</v>
      </c>
      <c r="DN57" s="203"/>
      <c r="DO57" s="194">
        <v>0</v>
      </c>
      <c r="DP57" s="194"/>
      <c r="DQ57" s="194"/>
      <c r="DR57" s="194">
        <v>0</v>
      </c>
      <c r="DS57" s="194"/>
      <c r="DT57" s="195"/>
      <c r="DU57" s="202" t="s">
        <v>48</v>
      </c>
      <c r="DV57" s="203"/>
      <c r="DW57" s="194">
        <v>0</v>
      </c>
      <c r="DX57" s="194"/>
      <c r="DY57" s="194"/>
      <c r="DZ57" s="194">
        <v>0</v>
      </c>
      <c r="EA57" s="194"/>
      <c r="EB57" s="195"/>
      <c r="EC57" s="202" t="s">
        <v>48</v>
      </c>
      <c r="ED57" s="203"/>
      <c r="EE57" s="194">
        <v>0</v>
      </c>
      <c r="EF57" s="194"/>
      <c r="EG57" s="194"/>
      <c r="EH57" s="194">
        <v>0</v>
      </c>
      <c r="EI57" s="194"/>
      <c r="EJ57" s="195"/>
      <c r="EK57" s="202" t="s">
        <v>48</v>
      </c>
      <c r="EL57" s="203"/>
      <c r="EM57" s="194">
        <v>0</v>
      </c>
      <c r="EN57" s="194"/>
      <c r="EO57" s="194"/>
      <c r="EP57" s="194">
        <v>0</v>
      </c>
      <c r="EQ57" s="194"/>
      <c r="ER57" s="195"/>
      <c r="ES57" s="202" t="s">
        <v>48</v>
      </c>
      <c r="ET57" s="203"/>
      <c r="EU57" s="194">
        <v>0</v>
      </c>
      <c r="EV57" s="194"/>
      <c r="EW57" s="194"/>
      <c r="EX57" s="194">
        <v>0</v>
      </c>
      <c r="EY57" s="194"/>
      <c r="EZ57" s="195"/>
      <c r="FA57" s="202" t="s">
        <v>48</v>
      </c>
      <c r="FB57" s="203"/>
      <c r="FC57" s="194">
        <v>0</v>
      </c>
      <c r="FD57" s="194"/>
      <c r="FE57" s="194"/>
      <c r="FF57" s="194">
        <v>0</v>
      </c>
      <c r="FG57" s="194"/>
      <c r="FH57" s="195"/>
      <c r="FI57" s="202" t="s">
        <v>48</v>
      </c>
      <c r="FJ57" s="203"/>
      <c r="FK57" s="194">
        <v>0</v>
      </c>
      <c r="FL57" s="194"/>
      <c r="FM57" s="194"/>
      <c r="FN57" s="194">
        <v>0</v>
      </c>
      <c r="FO57" s="194"/>
      <c r="FP57" s="195"/>
      <c r="FQ57" s="202" t="s">
        <v>48</v>
      </c>
      <c r="FR57" s="203"/>
      <c r="FS57" s="194">
        <v>0</v>
      </c>
      <c r="FT57" s="194"/>
      <c r="FU57" s="194"/>
      <c r="FV57" s="194">
        <v>0</v>
      </c>
      <c r="FW57" s="194"/>
      <c r="FX57" s="195"/>
      <c r="FY57" s="202" t="s">
        <v>48</v>
      </c>
      <c r="FZ57" s="203"/>
      <c r="GA57" s="194">
        <v>0</v>
      </c>
      <c r="GB57" s="194"/>
      <c r="GC57" s="194"/>
      <c r="GD57" s="194">
        <v>0</v>
      </c>
      <c r="GE57" s="194"/>
      <c r="GF57" s="195"/>
      <c r="GG57" s="202" t="s">
        <v>48</v>
      </c>
      <c r="GH57" s="203"/>
      <c r="GI57" s="194">
        <v>0</v>
      </c>
      <c r="GJ57" s="194"/>
      <c r="GK57" s="194"/>
      <c r="GL57" s="194">
        <v>0</v>
      </c>
      <c r="GM57" s="194"/>
      <c r="GN57" s="195"/>
      <c r="GO57" s="202" t="s">
        <v>48</v>
      </c>
      <c r="GP57" s="203"/>
      <c r="GQ57" s="194">
        <v>0</v>
      </c>
      <c r="GR57" s="194"/>
      <c r="GS57" s="194"/>
      <c r="GT57" s="194">
        <v>0</v>
      </c>
      <c r="GU57" s="194"/>
      <c r="GV57" s="195"/>
    </row>
    <row r="58" spans="1:204" x14ac:dyDescent="0.2">
      <c r="A58" s="190" t="s">
        <v>215</v>
      </c>
      <c r="B58" s="191"/>
      <c r="C58" s="191"/>
      <c r="D58" s="191"/>
      <c r="E58" s="17"/>
      <c r="F58" s="17"/>
      <c r="G58" s="17"/>
      <c r="H58" s="17"/>
      <c r="I58" s="17"/>
      <c r="J58" s="17"/>
      <c r="K58" s="17"/>
      <c r="L58" s="20"/>
      <c r="M58" s="202"/>
      <c r="N58" s="203"/>
      <c r="O58" s="56">
        <v>-0.40299999713897705</v>
      </c>
      <c r="P58" s="56"/>
      <c r="Q58" s="56"/>
      <c r="R58" s="56">
        <v>-0.43200001120567322</v>
      </c>
      <c r="S58" s="56"/>
      <c r="T58" s="204"/>
      <c r="U58" s="202"/>
      <c r="V58" s="203"/>
      <c r="W58" s="56">
        <v>-0.50900000333786011</v>
      </c>
      <c r="X58" s="56"/>
      <c r="Y58" s="56"/>
      <c r="Z58" s="56">
        <v>-0.55699998140335083</v>
      </c>
      <c r="AA58" s="56"/>
      <c r="AB58" s="204"/>
      <c r="AC58" s="202"/>
      <c r="AD58" s="203"/>
      <c r="AE58" s="56">
        <v>-0.49000000953674316</v>
      </c>
      <c r="AF58" s="56"/>
      <c r="AG58" s="56"/>
      <c r="AH58" s="56">
        <v>-0.53799998760223389</v>
      </c>
      <c r="AI58" s="56"/>
      <c r="AJ58" s="204"/>
      <c r="AK58" s="202"/>
      <c r="AL58" s="203"/>
      <c r="AM58" s="56">
        <v>-0.460999995470047</v>
      </c>
      <c r="AN58" s="56"/>
      <c r="AO58" s="56"/>
      <c r="AP58" s="56">
        <v>-0.52799999713897705</v>
      </c>
      <c r="AQ58" s="56"/>
      <c r="AR58" s="204"/>
      <c r="AS58" s="202"/>
      <c r="AT58" s="203"/>
      <c r="AU58" s="56">
        <v>-0.38400000333786011</v>
      </c>
      <c r="AV58" s="56"/>
      <c r="AW58" s="56"/>
      <c r="AX58" s="56">
        <v>-0.47999998927116394</v>
      </c>
      <c r="AY58" s="56"/>
      <c r="AZ58" s="204"/>
      <c r="BA58" s="202"/>
      <c r="BB58" s="203"/>
      <c r="BC58" s="56">
        <v>-0.41299998760223389</v>
      </c>
      <c r="BD58" s="56"/>
      <c r="BE58" s="56"/>
      <c r="BF58" s="56">
        <v>-0.51800000667572021</v>
      </c>
      <c r="BG58" s="56"/>
      <c r="BH58" s="204"/>
      <c r="BI58" s="202"/>
      <c r="BJ58" s="203"/>
      <c r="BK58" s="56">
        <v>-0.335999995470047</v>
      </c>
      <c r="BL58" s="56"/>
      <c r="BM58" s="56"/>
      <c r="BN58" s="56">
        <v>-0.40299999713897705</v>
      </c>
      <c r="BO58" s="56"/>
      <c r="BP58" s="204"/>
      <c r="BQ58" s="202"/>
      <c r="BR58" s="203"/>
      <c r="BS58" s="56">
        <v>-0.42199999094009399</v>
      </c>
      <c r="BT58" s="56"/>
      <c r="BU58" s="56"/>
      <c r="BV58" s="56">
        <v>-0.47999998927116394</v>
      </c>
      <c r="BW58" s="56"/>
      <c r="BX58" s="204"/>
      <c r="BY58" s="202"/>
      <c r="BZ58" s="203"/>
      <c r="CA58" s="56">
        <v>-0.38400000333786011</v>
      </c>
      <c r="CB58" s="56"/>
      <c r="CC58" s="56"/>
      <c r="CD58" s="56">
        <v>-0.50900000333786011</v>
      </c>
      <c r="CE58" s="56"/>
      <c r="CF58" s="204"/>
      <c r="CG58" s="202"/>
      <c r="CH58" s="203"/>
      <c r="CI58" s="56">
        <v>-0.44200000166893005</v>
      </c>
      <c r="CJ58" s="56"/>
      <c r="CK58" s="56"/>
      <c r="CL58" s="56">
        <v>-0.54699999094009399</v>
      </c>
      <c r="CM58" s="56"/>
      <c r="CN58" s="204"/>
      <c r="CO58" s="202"/>
      <c r="CP58" s="203"/>
      <c r="CQ58" s="56">
        <v>-0.35499998927116394</v>
      </c>
      <c r="CR58" s="56"/>
      <c r="CS58" s="56"/>
      <c r="CT58" s="56">
        <v>-0.39399999380111694</v>
      </c>
      <c r="CU58" s="56"/>
      <c r="CV58" s="204"/>
      <c r="CW58" s="202"/>
      <c r="CX58" s="203"/>
      <c r="CY58" s="56">
        <v>-0.37400001287460327</v>
      </c>
      <c r="CZ58" s="56"/>
      <c r="DA58" s="56"/>
      <c r="DB58" s="56">
        <v>-0.47999998927116394</v>
      </c>
      <c r="DC58" s="56"/>
      <c r="DD58" s="204"/>
      <c r="DE58" s="202"/>
      <c r="DF58" s="203"/>
      <c r="DG58" s="56">
        <v>-0.37400001287460327</v>
      </c>
      <c r="DH58" s="56"/>
      <c r="DI58" s="56"/>
      <c r="DJ58" s="56">
        <v>-0.4699999988079071</v>
      </c>
      <c r="DK58" s="56"/>
      <c r="DL58" s="204"/>
      <c r="DM58" s="202"/>
      <c r="DN58" s="203"/>
      <c r="DO58" s="56">
        <v>-0.38400000333786011</v>
      </c>
      <c r="DP58" s="56"/>
      <c r="DQ58" s="56"/>
      <c r="DR58" s="56">
        <v>-0.45100000500679016</v>
      </c>
      <c r="DS58" s="56"/>
      <c r="DT58" s="204"/>
      <c r="DU58" s="202"/>
      <c r="DV58" s="203"/>
      <c r="DW58" s="56">
        <v>-0.31700000166893005</v>
      </c>
      <c r="DX58" s="56"/>
      <c r="DY58" s="56"/>
      <c r="DZ58" s="56">
        <v>-0.41299998760223389</v>
      </c>
      <c r="EA58" s="56"/>
      <c r="EB58" s="204"/>
      <c r="EC58" s="202"/>
      <c r="ED58" s="203"/>
      <c r="EE58" s="56">
        <v>-0.56599998474121094</v>
      </c>
      <c r="EF58" s="56"/>
      <c r="EG58" s="56"/>
      <c r="EH58" s="56">
        <v>-0.53799998760223389</v>
      </c>
      <c r="EI58" s="56"/>
      <c r="EJ58" s="204"/>
      <c r="EK58" s="202"/>
      <c r="EL58" s="203"/>
      <c r="EM58" s="56">
        <v>-0.39399999380111694</v>
      </c>
      <c r="EN58" s="56"/>
      <c r="EO58" s="56"/>
      <c r="EP58" s="56">
        <v>-0.49000000953674316</v>
      </c>
      <c r="EQ58" s="56"/>
      <c r="ER58" s="204"/>
      <c r="ES58" s="202"/>
      <c r="ET58" s="203"/>
      <c r="EU58" s="56">
        <v>-0.36500000953674316</v>
      </c>
      <c r="EV58" s="56"/>
      <c r="EW58" s="56"/>
      <c r="EX58" s="56">
        <v>-0.50900000333786011</v>
      </c>
      <c r="EY58" s="56"/>
      <c r="EZ58" s="204"/>
      <c r="FA58" s="202"/>
      <c r="FB58" s="203"/>
      <c r="FC58" s="56">
        <v>-0.31700000166893005</v>
      </c>
      <c r="FD58" s="56"/>
      <c r="FE58" s="56"/>
      <c r="FF58" s="56">
        <v>-0.39399999380111694</v>
      </c>
      <c r="FG58" s="56"/>
      <c r="FH58" s="204"/>
      <c r="FI58" s="202"/>
      <c r="FJ58" s="203"/>
      <c r="FK58" s="56">
        <v>-0.335999995470047</v>
      </c>
      <c r="FL58" s="56"/>
      <c r="FM58" s="56"/>
      <c r="FN58" s="56">
        <v>-0.45100000500679016</v>
      </c>
      <c r="FO58" s="56"/>
      <c r="FP58" s="204"/>
      <c r="FQ58" s="202"/>
      <c r="FR58" s="203"/>
      <c r="FS58" s="56">
        <v>-0.41299998760223389</v>
      </c>
      <c r="FT58" s="56"/>
      <c r="FU58" s="56"/>
      <c r="FV58" s="56">
        <v>-0.49900001287460327</v>
      </c>
      <c r="FW58" s="56"/>
      <c r="FX58" s="204"/>
      <c r="FY58" s="202"/>
      <c r="FZ58" s="203"/>
      <c r="GA58" s="56">
        <v>-0.47999998927116394</v>
      </c>
      <c r="GB58" s="56"/>
      <c r="GC58" s="56"/>
      <c r="GD58" s="56">
        <v>-0.54699999094009399</v>
      </c>
      <c r="GE58" s="56"/>
      <c r="GF58" s="204"/>
      <c r="GG58" s="202"/>
      <c r="GH58" s="203"/>
      <c r="GI58" s="56">
        <v>-0.40299999713897705</v>
      </c>
      <c r="GJ58" s="56"/>
      <c r="GK58" s="56"/>
      <c r="GL58" s="56">
        <v>-0.52799999713897705</v>
      </c>
      <c r="GM58" s="56"/>
      <c r="GN58" s="204"/>
      <c r="GO58" s="202"/>
      <c r="GP58" s="203"/>
      <c r="GQ58" s="56">
        <v>-0.40299999713897705</v>
      </c>
      <c r="GR58" s="56"/>
      <c r="GS58" s="56"/>
      <c r="GT58" s="56">
        <v>-0.52799999713897705</v>
      </c>
      <c r="GU58" s="56"/>
      <c r="GV58" s="204"/>
    </row>
    <row r="59" spans="1:204" x14ac:dyDescent="0.2">
      <c r="A59" s="190" t="s">
        <v>216</v>
      </c>
      <c r="B59" s="191"/>
      <c r="C59" s="191"/>
      <c r="D59" s="191"/>
      <c r="E59" s="17"/>
      <c r="F59" s="17"/>
      <c r="G59" s="17"/>
      <c r="H59" s="17"/>
      <c r="I59" s="17"/>
      <c r="J59" s="17"/>
      <c r="K59" s="17"/>
      <c r="L59" s="20"/>
      <c r="M59" s="202" t="s">
        <v>48</v>
      </c>
      <c r="N59" s="203"/>
      <c r="O59" s="194">
        <v>0</v>
      </c>
      <c r="P59" s="194"/>
      <c r="Q59" s="194"/>
      <c r="R59" s="194">
        <v>0</v>
      </c>
      <c r="S59" s="194"/>
      <c r="T59" s="195"/>
      <c r="U59" s="202" t="s">
        <v>48</v>
      </c>
      <c r="V59" s="203"/>
      <c r="W59" s="194">
        <v>0</v>
      </c>
      <c r="X59" s="194"/>
      <c r="Y59" s="194"/>
      <c r="Z59" s="194">
        <v>0</v>
      </c>
      <c r="AA59" s="194"/>
      <c r="AB59" s="195"/>
      <c r="AC59" s="202" t="s">
        <v>48</v>
      </c>
      <c r="AD59" s="203"/>
      <c r="AE59" s="194">
        <v>0</v>
      </c>
      <c r="AF59" s="194"/>
      <c r="AG59" s="194"/>
      <c r="AH59" s="194">
        <v>0</v>
      </c>
      <c r="AI59" s="194"/>
      <c r="AJ59" s="195"/>
      <c r="AK59" s="202" t="s">
        <v>48</v>
      </c>
      <c r="AL59" s="203"/>
      <c r="AM59" s="194">
        <v>0</v>
      </c>
      <c r="AN59" s="194"/>
      <c r="AO59" s="194"/>
      <c r="AP59" s="194">
        <v>0</v>
      </c>
      <c r="AQ59" s="194"/>
      <c r="AR59" s="195"/>
      <c r="AS59" s="202" t="s">
        <v>48</v>
      </c>
      <c r="AT59" s="203"/>
      <c r="AU59" s="194">
        <v>0</v>
      </c>
      <c r="AV59" s="194"/>
      <c r="AW59" s="194"/>
      <c r="AX59" s="194">
        <v>0</v>
      </c>
      <c r="AY59" s="194"/>
      <c r="AZ59" s="195"/>
      <c r="BA59" s="202" t="s">
        <v>48</v>
      </c>
      <c r="BB59" s="203"/>
      <c r="BC59" s="194">
        <v>0</v>
      </c>
      <c r="BD59" s="194"/>
      <c r="BE59" s="194"/>
      <c r="BF59" s="194">
        <v>0</v>
      </c>
      <c r="BG59" s="194"/>
      <c r="BH59" s="195"/>
      <c r="BI59" s="202" t="s">
        <v>48</v>
      </c>
      <c r="BJ59" s="203"/>
      <c r="BK59" s="194">
        <v>0</v>
      </c>
      <c r="BL59" s="194"/>
      <c r="BM59" s="194"/>
      <c r="BN59" s="194">
        <v>0</v>
      </c>
      <c r="BO59" s="194"/>
      <c r="BP59" s="195"/>
      <c r="BQ59" s="202" t="s">
        <v>48</v>
      </c>
      <c r="BR59" s="203"/>
      <c r="BS59" s="194">
        <v>0</v>
      </c>
      <c r="BT59" s="194"/>
      <c r="BU59" s="194"/>
      <c r="BV59" s="194">
        <v>0</v>
      </c>
      <c r="BW59" s="194"/>
      <c r="BX59" s="195"/>
      <c r="BY59" s="202" t="s">
        <v>48</v>
      </c>
      <c r="BZ59" s="203"/>
      <c r="CA59" s="194">
        <v>0</v>
      </c>
      <c r="CB59" s="194"/>
      <c r="CC59" s="194"/>
      <c r="CD59" s="194">
        <v>0</v>
      </c>
      <c r="CE59" s="194"/>
      <c r="CF59" s="195"/>
      <c r="CG59" s="202" t="s">
        <v>48</v>
      </c>
      <c r="CH59" s="203"/>
      <c r="CI59" s="194">
        <v>0</v>
      </c>
      <c r="CJ59" s="194"/>
      <c r="CK59" s="194"/>
      <c r="CL59" s="194">
        <v>0</v>
      </c>
      <c r="CM59" s="194"/>
      <c r="CN59" s="195"/>
      <c r="CO59" s="202" t="s">
        <v>48</v>
      </c>
      <c r="CP59" s="203"/>
      <c r="CQ59" s="194">
        <v>0</v>
      </c>
      <c r="CR59" s="194"/>
      <c r="CS59" s="194"/>
      <c r="CT59" s="194">
        <v>0</v>
      </c>
      <c r="CU59" s="194"/>
      <c r="CV59" s="195"/>
      <c r="CW59" s="202" t="s">
        <v>48</v>
      </c>
      <c r="CX59" s="203"/>
      <c r="CY59" s="194">
        <v>0</v>
      </c>
      <c r="CZ59" s="194"/>
      <c r="DA59" s="194"/>
      <c r="DB59" s="194">
        <v>0</v>
      </c>
      <c r="DC59" s="194"/>
      <c r="DD59" s="195"/>
      <c r="DE59" s="202" t="s">
        <v>48</v>
      </c>
      <c r="DF59" s="203"/>
      <c r="DG59" s="194">
        <v>0</v>
      </c>
      <c r="DH59" s="194"/>
      <c r="DI59" s="194"/>
      <c r="DJ59" s="194">
        <v>0</v>
      </c>
      <c r="DK59" s="194"/>
      <c r="DL59" s="195"/>
      <c r="DM59" s="202" t="s">
        <v>48</v>
      </c>
      <c r="DN59" s="203"/>
      <c r="DO59" s="194">
        <v>0</v>
      </c>
      <c r="DP59" s="194"/>
      <c r="DQ59" s="194"/>
      <c r="DR59" s="194">
        <v>0</v>
      </c>
      <c r="DS59" s="194"/>
      <c r="DT59" s="195"/>
      <c r="DU59" s="202" t="s">
        <v>48</v>
      </c>
      <c r="DV59" s="203"/>
      <c r="DW59" s="194">
        <v>0</v>
      </c>
      <c r="DX59" s="194"/>
      <c r="DY59" s="194"/>
      <c r="DZ59" s="194">
        <v>0</v>
      </c>
      <c r="EA59" s="194"/>
      <c r="EB59" s="195"/>
      <c r="EC59" s="202" t="s">
        <v>48</v>
      </c>
      <c r="ED59" s="203"/>
      <c r="EE59" s="194">
        <v>0</v>
      </c>
      <c r="EF59" s="194"/>
      <c r="EG59" s="194"/>
      <c r="EH59" s="194">
        <v>0</v>
      </c>
      <c r="EI59" s="194"/>
      <c r="EJ59" s="195"/>
      <c r="EK59" s="202" t="s">
        <v>48</v>
      </c>
      <c r="EL59" s="203"/>
      <c r="EM59" s="194">
        <v>0</v>
      </c>
      <c r="EN59" s="194"/>
      <c r="EO59" s="194"/>
      <c r="EP59" s="194">
        <v>0</v>
      </c>
      <c r="EQ59" s="194"/>
      <c r="ER59" s="195"/>
      <c r="ES59" s="202" t="s">
        <v>48</v>
      </c>
      <c r="ET59" s="203"/>
      <c r="EU59" s="194">
        <v>0</v>
      </c>
      <c r="EV59" s="194"/>
      <c r="EW59" s="194"/>
      <c r="EX59" s="194">
        <v>0</v>
      </c>
      <c r="EY59" s="194"/>
      <c r="EZ59" s="195"/>
      <c r="FA59" s="202" t="s">
        <v>48</v>
      </c>
      <c r="FB59" s="203"/>
      <c r="FC59" s="194">
        <v>0</v>
      </c>
      <c r="FD59" s="194"/>
      <c r="FE59" s="194"/>
      <c r="FF59" s="194">
        <v>0</v>
      </c>
      <c r="FG59" s="194"/>
      <c r="FH59" s="195"/>
      <c r="FI59" s="202" t="s">
        <v>48</v>
      </c>
      <c r="FJ59" s="203"/>
      <c r="FK59" s="194">
        <v>0</v>
      </c>
      <c r="FL59" s="194"/>
      <c r="FM59" s="194"/>
      <c r="FN59" s="194">
        <v>0</v>
      </c>
      <c r="FO59" s="194"/>
      <c r="FP59" s="195"/>
      <c r="FQ59" s="202" t="s">
        <v>48</v>
      </c>
      <c r="FR59" s="203"/>
      <c r="FS59" s="194">
        <v>0</v>
      </c>
      <c r="FT59" s="194"/>
      <c r="FU59" s="194"/>
      <c r="FV59" s="194">
        <v>0</v>
      </c>
      <c r="FW59" s="194"/>
      <c r="FX59" s="195"/>
      <c r="FY59" s="202" t="s">
        <v>48</v>
      </c>
      <c r="FZ59" s="203"/>
      <c r="GA59" s="194">
        <v>0</v>
      </c>
      <c r="GB59" s="194"/>
      <c r="GC59" s="194"/>
      <c r="GD59" s="194">
        <v>0</v>
      </c>
      <c r="GE59" s="194"/>
      <c r="GF59" s="195"/>
      <c r="GG59" s="202" t="s">
        <v>48</v>
      </c>
      <c r="GH59" s="203"/>
      <c r="GI59" s="194">
        <v>0</v>
      </c>
      <c r="GJ59" s="194"/>
      <c r="GK59" s="194"/>
      <c r="GL59" s="194">
        <v>0</v>
      </c>
      <c r="GM59" s="194"/>
      <c r="GN59" s="195"/>
      <c r="GO59" s="202" t="s">
        <v>48</v>
      </c>
      <c r="GP59" s="203"/>
      <c r="GQ59" s="194">
        <v>0</v>
      </c>
      <c r="GR59" s="194"/>
      <c r="GS59" s="194"/>
      <c r="GT59" s="194">
        <v>0</v>
      </c>
      <c r="GU59" s="194"/>
      <c r="GV59" s="195"/>
    </row>
    <row r="60" spans="1:204" x14ac:dyDescent="0.2">
      <c r="A60" s="190" t="s">
        <v>217</v>
      </c>
      <c r="B60" s="191"/>
      <c r="C60" s="191"/>
      <c r="D60" s="191"/>
      <c r="E60" s="17"/>
      <c r="F60" s="17"/>
      <c r="G60" s="17"/>
      <c r="H60" s="17"/>
      <c r="I60" s="17"/>
      <c r="J60" s="17"/>
      <c r="K60" s="17"/>
      <c r="L60" s="20"/>
      <c r="M60" s="202" t="s">
        <v>48</v>
      </c>
      <c r="N60" s="203"/>
      <c r="O60" s="194">
        <v>0</v>
      </c>
      <c r="P60" s="194"/>
      <c r="Q60" s="194"/>
      <c r="R60" s="194">
        <v>0</v>
      </c>
      <c r="S60" s="194"/>
      <c r="T60" s="195"/>
      <c r="U60" s="202" t="s">
        <v>48</v>
      </c>
      <c r="V60" s="203"/>
      <c r="W60" s="194">
        <v>0</v>
      </c>
      <c r="X60" s="194"/>
      <c r="Y60" s="194"/>
      <c r="Z60" s="194">
        <v>0</v>
      </c>
      <c r="AA60" s="194"/>
      <c r="AB60" s="195"/>
      <c r="AC60" s="202" t="s">
        <v>48</v>
      </c>
      <c r="AD60" s="203"/>
      <c r="AE60" s="194">
        <v>0</v>
      </c>
      <c r="AF60" s="194"/>
      <c r="AG60" s="194"/>
      <c r="AH60" s="194">
        <v>0</v>
      </c>
      <c r="AI60" s="194"/>
      <c r="AJ60" s="195"/>
      <c r="AK60" s="202" t="s">
        <v>48</v>
      </c>
      <c r="AL60" s="203"/>
      <c r="AM60" s="194">
        <v>0</v>
      </c>
      <c r="AN60" s="194"/>
      <c r="AO60" s="194"/>
      <c r="AP60" s="194">
        <v>0</v>
      </c>
      <c r="AQ60" s="194"/>
      <c r="AR60" s="195"/>
      <c r="AS60" s="202" t="s">
        <v>48</v>
      </c>
      <c r="AT60" s="203"/>
      <c r="AU60" s="194">
        <v>0</v>
      </c>
      <c r="AV60" s="194"/>
      <c r="AW60" s="194"/>
      <c r="AX60" s="194">
        <v>0</v>
      </c>
      <c r="AY60" s="194"/>
      <c r="AZ60" s="195"/>
      <c r="BA60" s="202" t="s">
        <v>48</v>
      </c>
      <c r="BB60" s="203"/>
      <c r="BC60" s="194">
        <v>0</v>
      </c>
      <c r="BD60" s="194"/>
      <c r="BE60" s="194"/>
      <c r="BF60" s="194">
        <v>0</v>
      </c>
      <c r="BG60" s="194"/>
      <c r="BH60" s="195"/>
      <c r="BI60" s="202" t="s">
        <v>48</v>
      </c>
      <c r="BJ60" s="203"/>
      <c r="BK60" s="194">
        <v>0</v>
      </c>
      <c r="BL60" s="194"/>
      <c r="BM60" s="194"/>
      <c r="BN60" s="194">
        <v>0</v>
      </c>
      <c r="BO60" s="194"/>
      <c r="BP60" s="195"/>
      <c r="BQ60" s="202" t="s">
        <v>48</v>
      </c>
      <c r="BR60" s="203"/>
      <c r="BS60" s="194">
        <v>0</v>
      </c>
      <c r="BT60" s="194"/>
      <c r="BU60" s="194"/>
      <c r="BV60" s="194">
        <v>0</v>
      </c>
      <c r="BW60" s="194"/>
      <c r="BX60" s="195"/>
      <c r="BY60" s="202" t="s">
        <v>48</v>
      </c>
      <c r="BZ60" s="203"/>
      <c r="CA60" s="194">
        <v>0</v>
      </c>
      <c r="CB60" s="194"/>
      <c r="CC60" s="194"/>
      <c r="CD60" s="194">
        <v>0</v>
      </c>
      <c r="CE60" s="194"/>
      <c r="CF60" s="195"/>
      <c r="CG60" s="202" t="s">
        <v>48</v>
      </c>
      <c r="CH60" s="203"/>
      <c r="CI60" s="194">
        <v>0</v>
      </c>
      <c r="CJ60" s="194"/>
      <c r="CK60" s="194"/>
      <c r="CL60" s="194">
        <v>0</v>
      </c>
      <c r="CM60" s="194"/>
      <c r="CN60" s="195"/>
      <c r="CO60" s="202" t="s">
        <v>48</v>
      </c>
      <c r="CP60" s="203"/>
      <c r="CQ60" s="194">
        <v>0</v>
      </c>
      <c r="CR60" s="194"/>
      <c r="CS60" s="194"/>
      <c r="CT60" s="194">
        <v>0</v>
      </c>
      <c r="CU60" s="194"/>
      <c r="CV60" s="195"/>
      <c r="CW60" s="202" t="s">
        <v>48</v>
      </c>
      <c r="CX60" s="203"/>
      <c r="CY60" s="194">
        <v>0</v>
      </c>
      <c r="CZ60" s="194"/>
      <c r="DA60" s="194"/>
      <c r="DB60" s="194">
        <v>0</v>
      </c>
      <c r="DC60" s="194"/>
      <c r="DD60" s="195"/>
      <c r="DE60" s="202" t="s">
        <v>48</v>
      </c>
      <c r="DF60" s="203"/>
      <c r="DG60" s="194">
        <v>0</v>
      </c>
      <c r="DH60" s="194"/>
      <c r="DI60" s="194"/>
      <c r="DJ60" s="194">
        <v>0</v>
      </c>
      <c r="DK60" s="194"/>
      <c r="DL60" s="195"/>
      <c r="DM60" s="202" t="s">
        <v>48</v>
      </c>
      <c r="DN60" s="203"/>
      <c r="DO60" s="194">
        <v>0</v>
      </c>
      <c r="DP60" s="194"/>
      <c r="DQ60" s="194"/>
      <c r="DR60" s="194">
        <v>0</v>
      </c>
      <c r="DS60" s="194"/>
      <c r="DT60" s="195"/>
      <c r="DU60" s="202" t="s">
        <v>48</v>
      </c>
      <c r="DV60" s="203"/>
      <c r="DW60" s="194">
        <v>0</v>
      </c>
      <c r="DX60" s="194"/>
      <c r="DY60" s="194"/>
      <c r="DZ60" s="194">
        <v>0</v>
      </c>
      <c r="EA60" s="194"/>
      <c r="EB60" s="195"/>
      <c r="EC60" s="202" t="s">
        <v>48</v>
      </c>
      <c r="ED60" s="203"/>
      <c r="EE60" s="194">
        <v>0</v>
      </c>
      <c r="EF60" s="194"/>
      <c r="EG60" s="194"/>
      <c r="EH60" s="194">
        <v>0</v>
      </c>
      <c r="EI60" s="194"/>
      <c r="EJ60" s="195"/>
      <c r="EK60" s="202" t="s">
        <v>48</v>
      </c>
      <c r="EL60" s="203"/>
      <c r="EM60" s="194">
        <v>0</v>
      </c>
      <c r="EN60" s="194"/>
      <c r="EO60" s="194"/>
      <c r="EP60" s="194">
        <v>0</v>
      </c>
      <c r="EQ60" s="194"/>
      <c r="ER60" s="195"/>
      <c r="ES60" s="202" t="s">
        <v>48</v>
      </c>
      <c r="ET60" s="203"/>
      <c r="EU60" s="194">
        <v>0</v>
      </c>
      <c r="EV60" s="194"/>
      <c r="EW60" s="194"/>
      <c r="EX60" s="194">
        <v>0</v>
      </c>
      <c r="EY60" s="194"/>
      <c r="EZ60" s="195"/>
      <c r="FA60" s="202" t="s">
        <v>48</v>
      </c>
      <c r="FB60" s="203"/>
      <c r="FC60" s="194">
        <v>0</v>
      </c>
      <c r="FD60" s="194"/>
      <c r="FE60" s="194"/>
      <c r="FF60" s="194">
        <v>0</v>
      </c>
      <c r="FG60" s="194"/>
      <c r="FH60" s="195"/>
      <c r="FI60" s="202" t="s">
        <v>48</v>
      </c>
      <c r="FJ60" s="203"/>
      <c r="FK60" s="194">
        <v>0</v>
      </c>
      <c r="FL60" s="194"/>
      <c r="FM60" s="194"/>
      <c r="FN60" s="194">
        <v>0</v>
      </c>
      <c r="FO60" s="194"/>
      <c r="FP60" s="195"/>
      <c r="FQ60" s="202" t="s">
        <v>48</v>
      </c>
      <c r="FR60" s="203"/>
      <c r="FS60" s="194">
        <v>0</v>
      </c>
      <c r="FT60" s="194"/>
      <c r="FU60" s="194"/>
      <c r="FV60" s="194">
        <v>0</v>
      </c>
      <c r="FW60" s="194"/>
      <c r="FX60" s="195"/>
      <c r="FY60" s="202" t="s">
        <v>48</v>
      </c>
      <c r="FZ60" s="203"/>
      <c r="GA60" s="194">
        <v>0</v>
      </c>
      <c r="GB60" s="194"/>
      <c r="GC60" s="194"/>
      <c r="GD60" s="194">
        <v>0</v>
      </c>
      <c r="GE60" s="194"/>
      <c r="GF60" s="195"/>
      <c r="GG60" s="202" t="s">
        <v>48</v>
      </c>
      <c r="GH60" s="203"/>
      <c r="GI60" s="194">
        <v>0</v>
      </c>
      <c r="GJ60" s="194"/>
      <c r="GK60" s="194"/>
      <c r="GL60" s="194">
        <v>0</v>
      </c>
      <c r="GM60" s="194"/>
      <c r="GN60" s="195"/>
      <c r="GO60" s="202" t="s">
        <v>48</v>
      </c>
      <c r="GP60" s="203"/>
      <c r="GQ60" s="194">
        <v>0</v>
      </c>
      <c r="GR60" s="194"/>
      <c r="GS60" s="194"/>
      <c r="GT60" s="194">
        <v>0</v>
      </c>
      <c r="GU60" s="194"/>
      <c r="GV60" s="195"/>
    </row>
    <row r="61" spans="1:204" x14ac:dyDescent="0.2">
      <c r="A61" s="190" t="s">
        <v>218</v>
      </c>
      <c r="B61" s="191"/>
      <c r="C61" s="191"/>
      <c r="D61" s="191"/>
      <c r="E61" s="17"/>
      <c r="F61" s="17"/>
      <c r="G61" s="17"/>
      <c r="H61" s="17"/>
      <c r="I61" s="17"/>
      <c r="J61" s="17"/>
      <c r="K61" s="17"/>
      <c r="L61" s="20"/>
      <c r="M61" s="202" t="s">
        <v>48</v>
      </c>
      <c r="N61" s="203"/>
      <c r="O61" s="194">
        <v>0</v>
      </c>
      <c r="P61" s="194"/>
      <c r="Q61" s="194"/>
      <c r="R61" s="194">
        <v>0</v>
      </c>
      <c r="S61" s="194"/>
      <c r="T61" s="195"/>
      <c r="U61" s="202" t="s">
        <v>48</v>
      </c>
      <c r="V61" s="203"/>
      <c r="W61" s="194">
        <v>0</v>
      </c>
      <c r="X61" s="194"/>
      <c r="Y61" s="194"/>
      <c r="Z61" s="194">
        <v>0</v>
      </c>
      <c r="AA61" s="194"/>
      <c r="AB61" s="195"/>
      <c r="AC61" s="202" t="s">
        <v>48</v>
      </c>
      <c r="AD61" s="203"/>
      <c r="AE61" s="194">
        <v>0</v>
      </c>
      <c r="AF61" s="194"/>
      <c r="AG61" s="194"/>
      <c r="AH61" s="194">
        <v>0</v>
      </c>
      <c r="AI61" s="194"/>
      <c r="AJ61" s="195"/>
      <c r="AK61" s="202" t="s">
        <v>48</v>
      </c>
      <c r="AL61" s="203"/>
      <c r="AM61" s="194">
        <v>0</v>
      </c>
      <c r="AN61" s="194"/>
      <c r="AO61" s="194"/>
      <c r="AP61" s="194">
        <v>0</v>
      </c>
      <c r="AQ61" s="194"/>
      <c r="AR61" s="195"/>
      <c r="AS61" s="202" t="s">
        <v>48</v>
      </c>
      <c r="AT61" s="203"/>
      <c r="AU61" s="194">
        <v>0</v>
      </c>
      <c r="AV61" s="194"/>
      <c r="AW61" s="194"/>
      <c r="AX61" s="194">
        <v>0</v>
      </c>
      <c r="AY61" s="194"/>
      <c r="AZ61" s="195"/>
      <c r="BA61" s="202" t="s">
        <v>48</v>
      </c>
      <c r="BB61" s="203"/>
      <c r="BC61" s="194">
        <v>0</v>
      </c>
      <c r="BD61" s="194"/>
      <c r="BE61" s="194"/>
      <c r="BF61" s="194">
        <v>0</v>
      </c>
      <c r="BG61" s="194"/>
      <c r="BH61" s="195"/>
      <c r="BI61" s="202" t="s">
        <v>48</v>
      </c>
      <c r="BJ61" s="203"/>
      <c r="BK61" s="194">
        <v>0</v>
      </c>
      <c r="BL61" s="194"/>
      <c r="BM61" s="194"/>
      <c r="BN61" s="194">
        <v>0</v>
      </c>
      <c r="BO61" s="194"/>
      <c r="BP61" s="195"/>
      <c r="BQ61" s="202" t="s">
        <v>48</v>
      </c>
      <c r="BR61" s="203"/>
      <c r="BS61" s="194">
        <v>0</v>
      </c>
      <c r="BT61" s="194"/>
      <c r="BU61" s="194"/>
      <c r="BV61" s="194">
        <v>0</v>
      </c>
      <c r="BW61" s="194"/>
      <c r="BX61" s="195"/>
      <c r="BY61" s="202" t="s">
        <v>48</v>
      </c>
      <c r="BZ61" s="203"/>
      <c r="CA61" s="194">
        <v>0</v>
      </c>
      <c r="CB61" s="194"/>
      <c r="CC61" s="194"/>
      <c r="CD61" s="194">
        <v>0</v>
      </c>
      <c r="CE61" s="194"/>
      <c r="CF61" s="195"/>
      <c r="CG61" s="202" t="s">
        <v>48</v>
      </c>
      <c r="CH61" s="203"/>
      <c r="CI61" s="194">
        <v>0</v>
      </c>
      <c r="CJ61" s="194"/>
      <c r="CK61" s="194"/>
      <c r="CL61" s="194">
        <v>0</v>
      </c>
      <c r="CM61" s="194"/>
      <c r="CN61" s="195"/>
      <c r="CO61" s="202" t="s">
        <v>48</v>
      </c>
      <c r="CP61" s="203"/>
      <c r="CQ61" s="194">
        <v>0</v>
      </c>
      <c r="CR61" s="194"/>
      <c r="CS61" s="194"/>
      <c r="CT61" s="194">
        <v>0</v>
      </c>
      <c r="CU61" s="194"/>
      <c r="CV61" s="195"/>
      <c r="CW61" s="202" t="s">
        <v>48</v>
      </c>
      <c r="CX61" s="203"/>
      <c r="CY61" s="194">
        <v>0</v>
      </c>
      <c r="CZ61" s="194"/>
      <c r="DA61" s="194"/>
      <c r="DB61" s="194">
        <v>0</v>
      </c>
      <c r="DC61" s="194"/>
      <c r="DD61" s="195"/>
      <c r="DE61" s="202" t="s">
        <v>48</v>
      </c>
      <c r="DF61" s="203"/>
      <c r="DG61" s="194">
        <v>0</v>
      </c>
      <c r="DH61" s="194"/>
      <c r="DI61" s="194"/>
      <c r="DJ61" s="194">
        <v>0</v>
      </c>
      <c r="DK61" s="194"/>
      <c r="DL61" s="195"/>
      <c r="DM61" s="202" t="s">
        <v>48</v>
      </c>
      <c r="DN61" s="203"/>
      <c r="DO61" s="194">
        <v>0</v>
      </c>
      <c r="DP61" s="194"/>
      <c r="DQ61" s="194"/>
      <c r="DR61" s="194">
        <v>0</v>
      </c>
      <c r="DS61" s="194"/>
      <c r="DT61" s="195"/>
      <c r="DU61" s="202" t="s">
        <v>48</v>
      </c>
      <c r="DV61" s="203"/>
      <c r="DW61" s="194">
        <v>0</v>
      </c>
      <c r="DX61" s="194"/>
      <c r="DY61" s="194"/>
      <c r="DZ61" s="194">
        <v>0</v>
      </c>
      <c r="EA61" s="194"/>
      <c r="EB61" s="195"/>
      <c r="EC61" s="202" t="s">
        <v>48</v>
      </c>
      <c r="ED61" s="203"/>
      <c r="EE61" s="194">
        <v>0</v>
      </c>
      <c r="EF61" s="194"/>
      <c r="EG61" s="194"/>
      <c r="EH61" s="194">
        <v>0</v>
      </c>
      <c r="EI61" s="194"/>
      <c r="EJ61" s="195"/>
      <c r="EK61" s="202" t="s">
        <v>48</v>
      </c>
      <c r="EL61" s="203"/>
      <c r="EM61" s="194">
        <v>0</v>
      </c>
      <c r="EN61" s="194"/>
      <c r="EO61" s="194"/>
      <c r="EP61" s="194">
        <v>0</v>
      </c>
      <c r="EQ61" s="194"/>
      <c r="ER61" s="195"/>
      <c r="ES61" s="202" t="s">
        <v>48</v>
      </c>
      <c r="ET61" s="203"/>
      <c r="EU61" s="194">
        <v>0</v>
      </c>
      <c r="EV61" s="194"/>
      <c r="EW61" s="194"/>
      <c r="EX61" s="194">
        <v>0</v>
      </c>
      <c r="EY61" s="194"/>
      <c r="EZ61" s="195"/>
      <c r="FA61" s="202" t="s">
        <v>48</v>
      </c>
      <c r="FB61" s="203"/>
      <c r="FC61" s="194">
        <v>0</v>
      </c>
      <c r="FD61" s="194"/>
      <c r="FE61" s="194"/>
      <c r="FF61" s="194">
        <v>0</v>
      </c>
      <c r="FG61" s="194"/>
      <c r="FH61" s="195"/>
      <c r="FI61" s="202" t="s">
        <v>48</v>
      </c>
      <c r="FJ61" s="203"/>
      <c r="FK61" s="194">
        <v>0</v>
      </c>
      <c r="FL61" s="194"/>
      <c r="FM61" s="194"/>
      <c r="FN61" s="194">
        <v>0</v>
      </c>
      <c r="FO61" s="194"/>
      <c r="FP61" s="195"/>
      <c r="FQ61" s="202" t="s">
        <v>48</v>
      </c>
      <c r="FR61" s="203"/>
      <c r="FS61" s="194">
        <v>0</v>
      </c>
      <c r="FT61" s="194"/>
      <c r="FU61" s="194"/>
      <c r="FV61" s="194">
        <v>0</v>
      </c>
      <c r="FW61" s="194"/>
      <c r="FX61" s="195"/>
      <c r="FY61" s="202" t="s">
        <v>48</v>
      </c>
      <c r="FZ61" s="203"/>
      <c r="GA61" s="194">
        <v>0</v>
      </c>
      <c r="GB61" s="194"/>
      <c r="GC61" s="194"/>
      <c r="GD61" s="194">
        <v>0</v>
      </c>
      <c r="GE61" s="194"/>
      <c r="GF61" s="195"/>
      <c r="GG61" s="202" t="s">
        <v>48</v>
      </c>
      <c r="GH61" s="203"/>
      <c r="GI61" s="194">
        <v>0</v>
      </c>
      <c r="GJ61" s="194"/>
      <c r="GK61" s="194"/>
      <c r="GL61" s="194">
        <v>0</v>
      </c>
      <c r="GM61" s="194"/>
      <c r="GN61" s="195"/>
      <c r="GO61" s="202" t="s">
        <v>48</v>
      </c>
      <c r="GP61" s="203"/>
      <c r="GQ61" s="194">
        <v>0</v>
      </c>
      <c r="GR61" s="194"/>
      <c r="GS61" s="194"/>
      <c r="GT61" s="194">
        <v>0</v>
      </c>
      <c r="GU61" s="194"/>
      <c r="GV61" s="195"/>
    </row>
    <row r="62" spans="1:204" x14ac:dyDescent="0.2">
      <c r="A62" s="190" t="s">
        <v>219</v>
      </c>
      <c r="B62" s="191"/>
      <c r="C62" s="191"/>
      <c r="D62" s="191"/>
      <c r="E62" s="17"/>
      <c r="F62" s="17"/>
      <c r="G62" s="17"/>
      <c r="H62" s="17"/>
      <c r="I62" s="17"/>
      <c r="J62" s="17"/>
      <c r="K62" s="17"/>
      <c r="L62" s="20"/>
      <c r="M62" s="202" t="s">
        <v>48</v>
      </c>
      <c r="N62" s="203"/>
      <c r="O62" s="194">
        <v>0</v>
      </c>
      <c r="P62" s="194"/>
      <c r="Q62" s="194"/>
      <c r="R62" s="194">
        <v>0</v>
      </c>
      <c r="S62" s="194"/>
      <c r="T62" s="195"/>
      <c r="U62" s="202" t="s">
        <v>48</v>
      </c>
      <c r="V62" s="203"/>
      <c r="W62" s="194">
        <v>0</v>
      </c>
      <c r="X62" s="194"/>
      <c r="Y62" s="194"/>
      <c r="Z62" s="194">
        <v>0</v>
      </c>
      <c r="AA62" s="194"/>
      <c r="AB62" s="195"/>
      <c r="AC62" s="202" t="s">
        <v>48</v>
      </c>
      <c r="AD62" s="203"/>
      <c r="AE62" s="194">
        <v>0</v>
      </c>
      <c r="AF62" s="194"/>
      <c r="AG62" s="194"/>
      <c r="AH62" s="194">
        <v>0</v>
      </c>
      <c r="AI62" s="194"/>
      <c r="AJ62" s="195"/>
      <c r="AK62" s="202" t="s">
        <v>48</v>
      </c>
      <c r="AL62" s="203"/>
      <c r="AM62" s="194">
        <v>0</v>
      </c>
      <c r="AN62" s="194"/>
      <c r="AO62" s="194"/>
      <c r="AP62" s="194">
        <v>0</v>
      </c>
      <c r="AQ62" s="194"/>
      <c r="AR62" s="195"/>
      <c r="AS62" s="202" t="s">
        <v>48</v>
      </c>
      <c r="AT62" s="203"/>
      <c r="AU62" s="194">
        <v>0</v>
      </c>
      <c r="AV62" s="194"/>
      <c r="AW62" s="194"/>
      <c r="AX62" s="194">
        <v>0</v>
      </c>
      <c r="AY62" s="194"/>
      <c r="AZ62" s="195"/>
      <c r="BA62" s="202" t="s">
        <v>48</v>
      </c>
      <c r="BB62" s="203"/>
      <c r="BC62" s="194">
        <v>0</v>
      </c>
      <c r="BD62" s="194"/>
      <c r="BE62" s="194"/>
      <c r="BF62" s="194">
        <v>0</v>
      </c>
      <c r="BG62" s="194"/>
      <c r="BH62" s="195"/>
      <c r="BI62" s="202" t="s">
        <v>48</v>
      </c>
      <c r="BJ62" s="203"/>
      <c r="BK62" s="194">
        <v>0</v>
      </c>
      <c r="BL62" s="194"/>
      <c r="BM62" s="194"/>
      <c r="BN62" s="194">
        <v>0</v>
      </c>
      <c r="BO62" s="194"/>
      <c r="BP62" s="195"/>
      <c r="BQ62" s="202" t="s">
        <v>48</v>
      </c>
      <c r="BR62" s="203"/>
      <c r="BS62" s="194">
        <v>0</v>
      </c>
      <c r="BT62" s="194"/>
      <c r="BU62" s="194"/>
      <c r="BV62" s="194">
        <v>0</v>
      </c>
      <c r="BW62" s="194"/>
      <c r="BX62" s="195"/>
      <c r="BY62" s="202" t="s">
        <v>48</v>
      </c>
      <c r="BZ62" s="203"/>
      <c r="CA62" s="194">
        <v>0</v>
      </c>
      <c r="CB62" s="194"/>
      <c r="CC62" s="194"/>
      <c r="CD62" s="194">
        <v>0</v>
      </c>
      <c r="CE62" s="194"/>
      <c r="CF62" s="195"/>
      <c r="CG62" s="202" t="s">
        <v>48</v>
      </c>
      <c r="CH62" s="203"/>
      <c r="CI62" s="194">
        <v>0</v>
      </c>
      <c r="CJ62" s="194"/>
      <c r="CK62" s="194"/>
      <c r="CL62" s="194">
        <v>0</v>
      </c>
      <c r="CM62" s="194"/>
      <c r="CN62" s="195"/>
      <c r="CO62" s="202" t="s">
        <v>48</v>
      </c>
      <c r="CP62" s="203"/>
      <c r="CQ62" s="194">
        <v>0</v>
      </c>
      <c r="CR62" s="194"/>
      <c r="CS62" s="194"/>
      <c r="CT62" s="194">
        <v>0</v>
      </c>
      <c r="CU62" s="194"/>
      <c r="CV62" s="195"/>
      <c r="CW62" s="202" t="s">
        <v>48</v>
      </c>
      <c r="CX62" s="203"/>
      <c r="CY62" s="194">
        <v>0</v>
      </c>
      <c r="CZ62" s="194"/>
      <c r="DA62" s="194"/>
      <c r="DB62" s="194">
        <v>0</v>
      </c>
      <c r="DC62" s="194"/>
      <c r="DD62" s="195"/>
      <c r="DE62" s="202" t="s">
        <v>48</v>
      </c>
      <c r="DF62" s="203"/>
      <c r="DG62" s="194">
        <v>0</v>
      </c>
      <c r="DH62" s="194"/>
      <c r="DI62" s="194"/>
      <c r="DJ62" s="194">
        <v>0</v>
      </c>
      <c r="DK62" s="194"/>
      <c r="DL62" s="195"/>
      <c r="DM62" s="202" t="s">
        <v>48</v>
      </c>
      <c r="DN62" s="203"/>
      <c r="DO62" s="194">
        <v>0</v>
      </c>
      <c r="DP62" s="194"/>
      <c r="DQ62" s="194"/>
      <c r="DR62" s="194">
        <v>0</v>
      </c>
      <c r="DS62" s="194"/>
      <c r="DT62" s="195"/>
      <c r="DU62" s="202" t="s">
        <v>48</v>
      </c>
      <c r="DV62" s="203"/>
      <c r="DW62" s="194">
        <v>0</v>
      </c>
      <c r="DX62" s="194"/>
      <c r="DY62" s="194"/>
      <c r="DZ62" s="194">
        <v>0</v>
      </c>
      <c r="EA62" s="194"/>
      <c r="EB62" s="195"/>
      <c r="EC62" s="202" t="s">
        <v>48</v>
      </c>
      <c r="ED62" s="203"/>
      <c r="EE62" s="194">
        <v>0</v>
      </c>
      <c r="EF62" s="194"/>
      <c r="EG62" s="194"/>
      <c r="EH62" s="194">
        <v>0</v>
      </c>
      <c r="EI62" s="194"/>
      <c r="EJ62" s="195"/>
      <c r="EK62" s="202" t="s">
        <v>48</v>
      </c>
      <c r="EL62" s="203"/>
      <c r="EM62" s="194">
        <v>0</v>
      </c>
      <c r="EN62" s="194"/>
      <c r="EO62" s="194"/>
      <c r="EP62" s="194">
        <v>0</v>
      </c>
      <c r="EQ62" s="194"/>
      <c r="ER62" s="195"/>
      <c r="ES62" s="202" t="s">
        <v>48</v>
      </c>
      <c r="ET62" s="203"/>
      <c r="EU62" s="194">
        <v>0</v>
      </c>
      <c r="EV62" s="194"/>
      <c r="EW62" s="194"/>
      <c r="EX62" s="194">
        <v>0</v>
      </c>
      <c r="EY62" s="194"/>
      <c r="EZ62" s="195"/>
      <c r="FA62" s="202" t="s">
        <v>48</v>
      </c>
      <c r="FB62" s="203"/>
      <c r="FC62" s="194">
        <v>0</v>
      </c>
      <c r="FD62" s="194"/>
      <c r="FE62" s="194"/>
      <c r="FF62" s="194">
        <v>0</v>
      </c>
      <c r="FG62" s="194"/>
      <c r="FH62" s="195"/>
      <c r="FI62" s="202" t="s">
        <v>48</v>
      </c>
      <c r="FJ62" s="203"/>
      <c r="FK62" s="194">
        <v>0</v>
      </c>
      <c r="FL62" s="194"/>
      <c r="FM62" s="194"/>
      <c r="FN62" s="194">
        <v>0</v>
      </c>
      <c r="FO62" s="194"/>
      <c r="FP62" s="195"/>
      <c r="FQ62" s="202" t="s">
        <v>48</v>
      </c>
      <c r="FR62" s="203"/>
      <c r="FS62" s="194">
        <v>0</v>
      </c>
      <c r="FT62" s="194"/>
      <c r="FU62" s="194"/>
      <c r="FV62" s="194">
        <v>0</v>
      </c>
      <c r="FW62" s="194"/>
      <c r="FX62" s="195"/>
      <c r="FY62" s="202" t="s">
        <v>48</v>
      </c>
      <c r="FZ62" s="203"/>
      <c r="GA62" s="194">
        <v>0</v>
      </c>
      <c r="GB62" s="194"/>
      <c r="GC62" s="194"/>
      <c r="GD62" s="194">
        <v>0</v>
      </c>
      <c r="GE62" s="194"/>
      <c r="GF62" s="195"/>
      <c r="GG62" s="202" t="s">
        <v>48</v>
      </c>
      <c r="GH62" s="203"/>
      <c r="GI62" s="194">
        <v>0</v>
      </c>
      <c r="GJ62" s="194"/>
      <c r="GK62" s="194"/>
      <c r="GL62" s="194">
        <v>0</v>
      </c>
      <c r="GM62" s="194"/>
      <c r="GN62" s="195"/>
      <c r="GO62" s="202" t="s">
        <v>48</v>
      </c>
      <c r="GP62" s="203"/>
      <c r="GQ62" s="194">
        <v>0</v>
      </c>
      <c r="GR62" s="194"/>
      <c r="GS62" s="194"/>
      <c r="GT62" s="194">
        <v>0</v>
      </c>
      <c r="GU62" s="194"/>
      <c r="GV62" s="195"/>
    </row>
    <row r="63" spans="1:204" x14ac:dyDescent="0.2">
      <c r="A63" s="190" t="s">
        <v>220</v>
      </c>
      <c r="B63" s="191"/>
      <c r="C63" s="191"/>
      <c r="D63" s="191"/>
      <c r="E63" s="17"/>
      <c r="F63" s="17"/>
      <c r="G63" s="17"/>
      <c r="H63" s="17"/>
      <c r="I63" s="17"/>
      <c r="J63" s="17"/>
      <c r="K63" s="17"/>
      <c r="L63" s="20"/>
      <c r="M63" s="202"/>
      <c r="N63" s="203"/>
      <c r="O63" s="56">
        <v>-0.21600000560283661</v>
      </c>
      <c r="P63" s="56"/>
      <c r="Q63" s="56"/>
      <c r="R63" s="56">
        <v>-0.125</v>
      </c>
      <c r="S63" s="56"/>
      <c r="T63" s="204"/>
      <c r="U63" s="202"/>
      <c r="V63" s="203"/>
      <c r="W63" s="56">
        <v>-0.21600000560283661</v>
      </c>
      <c r="X63" s="56"/>
      <c r="Y63" s="56"/>
      <c r="Z63" s="56">
        <v>-0.125</v>
      </c>
      <c r="AA63" s="56"/>
      <c r="AB63" s="204"/>
      <c r="AC63" s="202"/>
      <c r="AD63" s="203"/>
      <c r="AE63" s="56">
        <v>-0.21600000560283661</v>
      </c>
      <c r="AF63" s="56"/>
      <c r="AG63" s="56"/>
      <c r="AH63" s="56">
        <v>-0.11999999731779099</v>
      </c>
      <c r="AI63" s="56"/>
      <c r="AJ63" s="204"/>
      <c r="AK63" s="202"/>
      <c r="AL63" s="203"/>
      <c r="AM63" s="56">
        <v>-0.21600000560283661</v>
      </c>
      <c r="AN63" s="56"/>
      <c r="AO63" s="56"/>
      <c r="AP63" s="56">
        <v>-0.125</v>
      </c>
      <c r="AQ63" s="56"/>
      <c r="AR63" s="204"/>
      <c r="AS63" s="202"/>
      <c r="AT63" s="203"/>
      <c r="AU63" s="56">
        <v>-0.27799999713897705</v>
      </c>
      <c r="AV63" s="56"/>
      <c r="AW63" s="56"/>
      <c r="AX63" s="56">
        <v>-0.15399999916553497</v>
      </c>
      <c r="AY63" s="56"/>
      <c r="AZ63" s="204"/>
      <c r="BA63" s="202"/>
      <c r="BB63" s="203"/>
      <c r="BC63" s="56">
        <v>-0.27799999713897705</v>
      </c>
      <c r="BD63" s="56"/>
      <c r="BE63" s="56"/>
      <c r="BF63" s="56">
        <v>-0.14900000393390656</v>
      </c>
      <c r="BG63" s="56"/>
      <c r="BH63" s="204"/>
      <c r="BI63" s="202"/>
      <c r="BJ63" s="203"/>
      <c r="BK63" s="56">
        <v>-0.30700001120567322</v>
      </c>
      <c r="BL63" s="56"/>
      <c r="BM63" s="56"/>
      <c r="BN63" s="56">
        <v>-0.15399999916553497</v>
      </c>
      <c r="BO63" s="56"/>
      <c r="BP63" s="204"/>
      <c r="BQ63" s="202"/>
      <c r="BR63" s="203"/>
      <c r="BS63" s="56">
        <v>-0.29300001263618469</v>
      </c>
      <c r="BT63" s="56"/>
      <c r="BU63" s="56"/>
      <c r="BV63" s="56">
        <v>-0.15399999916553497</v>
      </c>
      <c r="BW63" s="56"/>
      <c r="BX63" s="204"/>
      <c r="BY63" s="202"/>
      <c r="BZ63" s="203"/>
      <c r="CA63" s="56">
        <v>-0.28799998760223389</v>
      </c>
      <c r="CB63" s="56"/>
      <c r="CC63" s="56"/>
      <c r="CD63" s="56">
        <v>-0.14900000393390656</v>
      </c>
      <c r="CE63" s="56"/>
      <c r="CF63" s="204"/>
      <c r="CG63" s="202"/>
      <c r="CH63" s="203"/>
      <c r="CI63" s="56">
        <v>-0.32199999690055847</v>
      </c>
      <c r="CJ63" s="56"/>
      <c r="CK63" s="56"/>
      <c r="CL63" s="56">
        <v>-0.15399999916553497</v>
      </c>
      <c r="CM63" s="56"/>
      <c r="CN63" s="204"/>
      <c r="CO63" s="202"/>
      <c r="CP63" s="203"/>
      <c r="CQ63" s="56">
        <v>-0.32199999690055847</v>
      </c>
      <c r="CR63" s="56"/>
      <c r="CS63" s="56"/>
      <c r="CT63" s="56">
        <v>-0.15800000727176666</v>
      </c>
      <c r="CU63" s="56"/>
      <c r="CV63" s="204"/>
      <c r="CW63" s="202"/>
      <c r="CX63" s="203"/>
      <c r="CY63" s="56">
        <v>-0.35499998927116394</v>
      </c>
      <c r="CZ63" s="56"/>
      <c r="DA63" s="56"/>
      <c r="DB63" s="56">
        <v>-0.1679999977350235</v>
      </c>
      <c r="DC63" s="56"/>
      <c r="DD63" s="204"/>
      <c r="DE63" s="202"/>
      <c r="DF63" s="203"/>
      <c r="DG63" s="56">
        <v>-0.29300001263618469</v>
      </c>
      <c r="DH63" s="56"/>
      <c r="DI63" s="56"/>
      <c r="DJ63" s="56">
        <v>-0.15399999916553497</v>
      </c>
      <c r="DK63" s="56"/>
      <c r="DL63" s="204"/>
      <c r="DM63" s="202"/>
      <c r="DN63" s="203"/>
      <c r="DO63" s="56">
        <v>-0.28799998760223389</v>
      </c>
      <c r="DP63" s="56"/>
      <c r="DQ63" s="56"/>
      <c r="DR63" s="56">
        <v>-0.14900000393390656</v>
      </c>
      <c r="DS63" s="56"/>
      <c r="DT63" s="204"/>
      <c r="DU63" s="202"/>
      <c r="DV63" s="203"/>
      <c r="DW63" s="56">
        <v>-0.28299999237060547</v>
      </c>
      <c r="DX63" s="56"/>
      <c r="DY63" s="56"/>
      <c r="DZ63" s="56">
        <v>-0.14900000393390656</v>
      </c>
      <c r="EA63" s="56"/>
      <c r="EB63" s="204"/>
      <c r="EC63" s="202"/>
      <c r="ED63" s="203"/>
      <c r="EE63" s="56">
        <v>-0.27799999713897705</v>
      </c>
      <c r="EF63" s="56"/>
      <c r="EG63" s="56"/>
      <c r="EH63" s="56">
        <v>-0.14900000393390656</v>
      </c>
      <c r="EI63" s="56"/>
      <c r="EJ63" s="204"/>
      <c r="EK63" s="202"/>
      <c r="EL63" s="203"/>
      <c r="EM63" s="56">
        <v>-0.27799999713897705</v>
      </c>
      <c r="EN63" s="56"/>
      <c r="EO63" s="56"/>
      <c r="EP63" s="56">
        <v>-0.14900000393390656</v>
      </c>
      <c r="EQ63" s="56"/>
      <c r="ER63" s="204"/>
      <c r="ES63" s="202"/>
      <c r="ET63" s="203"/>
      <c r="EU63" s="56">
        <v>-0.27799999713897705</v>
      </c>
      <c r="EV63" s="56"/>
      <c r="EW63" s="56"/>
      <c r="EX63" s="56">
        <v>-0.14900000393390656</v>
      </c>
      <c r="EY63" s="56"/>
      <c r="EZ63" s="204"/>
      <c r="FA63" s="202"/>
      <c r="FB63" s="203"/>
      <c r="FC63" s="56">
        <v>-0.28360000252723694</v>
      </c>
      <c r="FD63" s="56"/>
      <c r="FE63" s="56"/>
      <c r="FF63" s="56">
        <v>-0.14900000393390656</v>
      </c>
      <c r="FG63" s="56"/>
      <c r="FH63" s="204"/>
      <c r="FI63" s="202"/>
      <c r="FJ63" s="203"/>
      <c r="FK63" s="56">
        <v>-0.28299999237060547</v>
      </c>
      <c r="FL63" s="56"/>
      <c r="FM63" s="56"/>
      <c r="FN63" s="56">
        <v>-0.15399999916553497</v>
      </c>
      <c r="FO63" s="56"/>
      <c r="FP63" s="204"/>
      <c r="FQ63" s="202"/>
      <c r="FR63" s="203"/>
      <c r="FS63" s="56">
        <v>-0.29300001263618469</v>
      </c>
      <c r="FT63" s="56"/>
      <c r="FU63" s="56"/>
      <c r="FV63" s="56">
        <v>-0.15800000727176666</v>
      </c>
      <c r="FW63" s="56"/>
      <c r="FX63" s="204"/>
      <c r="FY63" s="202"/>
      <c r="FZ63" s="203"/>
      <c r="GA63" s="56">
        <v>-0.28299999237060547</v>
      </c>
      <c r="GB63" s="56"/>
      <c r="GC63" s="56"/>
      <c r="GD63" s="56">
        <v>-0.14900000393390656</v>
      </c>
      <c r="GE63" s="56"/>
      <c r="GF63" s="204"/>
      <c r="GG63" s="202"/>
      <c r="GH63" s="203"/>
      <c r="GI63" s="56">
        <v>-0.21600000560283661</v>
      </c>
      <c r="GJ63" s="56"/>
      <c r="GK63" s="56"/>
      <c r="GL63" s="56">
        <v>-0.125</v>
      </c>
      <c r="GM63" s="56"/>
      <c r="GN63" s="204"/>
      <c r="GO63" s="202"/>
      <c r="GP63" s="203"/>
      <c r="GQ63" s="56">
        <v>-0.22100000083446503</v>
      </c>
      <c r="GR63" s="56"/>
      <c r="GS63" s="56"/>
      <c r="GT63" s="56">
        <v>-0.125</v>
      </c>
      <c r="GU63" s="56"/>
      <c r="GV63" s="204"/>
    </row>
    <row r="64" spans="1:204" x14ac:dyDescent="0.2">
      <c r="A64" s="190" t="s">
        <v>221</v>
      </c>
      <c r="B64" s="191"/>
      <c r="C64" s="191"/>
      <c r="D64" s="191"/>
      <c r="E64" s="17"/>
      <c r="F64" s="17"/>
      <c r="G64" s="17"/>
      <c r="H64" s="17"/>
      <c r="I64" s="17"/>
      <c r="J64" s="17"/>
      <c r="K64" s="17"/>
      <c r="L64" s="20"/>
      <c r="M64" s="202"/>
      <c r="N64" s="203"/>
      <c r="O64" s="56">
        <v>2.687999963760376</v>
      </c>
      <c r="P64" s="56"/>
      <c r="Q64" s="56"/>
      <c r="R64" s="56">
        <v>0.47999998927116394</v>
      </c>
      <c r="S64" s="56"/>
      <c r="T64" s="204"/>
      <c r="U64" s="202"/>
      <c r="V64" s="203"/>
      <c r="W64" s="56">
        <v>0</v>
      </c>
      <c r="X64" s="56"/>
      <c r="Y64" s="56"/>
      <c r="Z64" s="56">
        <v>0</v>
      </c>
      <c r="AA64" s="56"/>
      <c r="AB64" s="204"/>
      <c r="AC64" s="202"/>
      <c r="AD64" s="203"/>
      <c r="AE64" s="56">
        <v>0</v>
      </c>
      <c r="AF64" s="56"/>
      <c r="AG64" s="56"/>
      <c r="AH64" s="56">
        <v>0</v>
      </c>
      <c r="AI64" s="56"/>
      <c r="AJ64" s="204"/>
      <c r="AK64" s="202"/>
      <c r="AL64" s="203"/>
      <c r="AM64" s="56">
        <v>0</v>
      </c>
      <c r="AN64" s="56"/>
      <c r="AO64" s="56"/>
      <c r="AP64" s="56">
        <v>0</v>
      </c>
      <c r="AQ64" s="56"/>
      <c r="AR64" s="204"/>
      <c r="AS64" s="202"/>
      <c r="AT64" s="203"/>
      <c r="AU64" s="56">
        <v>2.4000000953674316</v>
      </c>
      <c r="AV64" s="56"/>
      <c r="AW64" s="56"/>
      <c r="AX64" s="56">
        <v>0.76800000667572021</v>
      </c>
      <c r="AY64" s="56"/>
      <c r="AZ64" s="204"/>
      <c r="BA64" s="202"/>
      <c r="BB64" s="203"/>
      <c r="BC64" s="56">
        <v>2.1119999885559082</v>
      </c>
      <c r="BD64" s="56"/>
      <c r="BE64" s="56"/>
      <c r="BF64" s="56">
        <v>0.47999998927116394</v>
      </c>
      <c r="BG64" s="56"/>
      <c r="BH64" s="204"/>
      <c r="BI64" s="202"/>
      <c r="BJ64" s="203"/>
      <c r="BK64" s="56">
        <v>2.1119999885559082</v>
      </c>
      <c r="BL64" s="56"/>
      <c r="BM64" s="56"/>
      <c r="BN64" s="56">
        <v>0.67199999094009399</v>
      </c>
      <c r="BO64" s="56"/>
      <c r="BP64" s="204"/>
      <c r="BQ64" s="202"/>
      <c r="BR64" s="203"/>
      <c r="BS64" s="56">
        <v>2.4960000514984131</v>
      </c>
      <c r="BT64" s="56"/>
      <c r="BU64" s="56"/>
      <c r="BV64" s="56">
        <v>0.95999997854232788</v>
      </c>
      <c r="BW64" s="56"/>
      <c r="BX64" s="204"/>
      <c r="BY64" s="202"/>
      <c r="BZ64" s="203"/>
      <c r="CA64" s="56">
        <v>2.4960000514984131</v>
      </c>
      <c r="CB64" s="56"/>
      <c r="CC64" s="56"/>
      <c r="CD64" s="56">
        <v>0.95999997854232788</v>
      </c>
      <c r="CE64" s="56"/>
      <c r="CF64" s="204"/>
      <c r="CG64" s="202"/>
      <c r="CH64" s="203"/>
      <c r="CI64" s="56">
        <v>2.2079999446868896</v>
      </c>
      <c r="CJ64" s="56"/>
      <c r="CK64" s="56"/>
      <c r="CL64" s="56">
        <v>0.67199999094009399</v>
      </c>
      <c r="CM64" s="56"/>
      <c r="CN64" s="204"/>
      <c r="CO64" s="202"/>
      <c r="CP64" s="203"/>
      <c r="CQ64" s="56">
        <v>2.3039999008178711</v>
      </c>
      <c r="CR64" s="56"/>
      <c r="CS64" s="56"/>
      <c r="CT64" s="56">
        <v>0.76800000667572021</v>
      </c>
      <c r="CU64" s="56"/>
      <c r="CV64" s="204"/>
      <c r="CW64" s="202"/>
      <c r="CX64" s="203"/>
      <c r="CY64" s="56">
        <v>3.2639999389648437</v>
      </c>
      <c r="CZ64" s="56"/>
      <c r="DA64" s="56"/>
      <c r="DB64" s="56">
        <v>1.440000057220459</v>
      </c>
      <c r="DC64" s="56"/>
      <c r="DD64" s="204"/>
      <c r="DE64" s="202"/>
      <c r="DF64" s="203"/>
      <c r="DG64" s="56">
        <v>3.3599998950958252</v>
      </c>
      <c r="DH64" s="56"/>
      <c r="DI64" s="56"/>
      <c r="DJ64" s="56">
        <v>1.6319999694824219</v>
      </c>
      <c r="DK64" s="56"/>
      <c r="DL64" s="204"/>
      <c r="DM64" s="202"/>
      <c r="DN64" s="203"/>
      <c r="DO64" s="56">
        <v>3.2639999389648437</v>
      </c>
      <c r="DP64" s="56"/>
      <c r="DQ64" s="56"/>
      <c r="DR64" s="56">
        <v>1.5360000133514404</v>
      </c>
      <c r="DS64" s="56"/>
      <c r="DT64" s="204"/>
      <c r="DU64" s="202"/>
      <c r="DV64" s="203"/>
      <c r="DW64" s="56">
        <v>3.1679999828338623</v>
      </c>
      <c r="DX64" s="56"/>
      <c r="DY64" s="56"/>
      <c r="DZ64" s="56">
        <v>1.343999981880188</v>
      </c>
      <c r="EA64" s="56"/>
      <c r="EB64" s="204"/>
      <c r="EC64" s="202"/>
      <c r="ED64" s="203"/>
      <c r="EE64" s="56">
        <v>3.6480000019073486</v>
      </c>
      <c r="EF64" s="56"/>
      <c r="EG64" s="56"/>
      <c r="EH64" s="56">
        <v>1.7280000448226929</v>
      </c>
      <c r="EI64" s="56"/>
      <c r="EJ64" s="204"/>
      <c r="EK64" s="202"/>
      <c r="EL64" s="203"/>
      <c r="EM64" s="56">
        <v>2.5920000076293945</v>
      </c>
      <c r="EN64" s="56"/>
      <c r="EO64" s="56"/>
      <c r="EP64" s="56">
        <v>1.0559999942779541</v>
      </c>
      <c r="EQ64" s="56"/>
      <c r="ER64" s="204"/>
      <c r="ES64" s="202"/>
      <c r="ET64" s="203"/>
      <c r="EU64" s="56">
        <v>2.9760000705718994</v>
      </c>
      <c r="EV64" s="56"/>
      <c r="EW64" s="56"/>
      <c r="EX64" s="56">
        <v>1.343999981880188</v>
      </c>
      <c r="EY64" s="56"/>
      <c r="EZ64" s="204"/>
      <c r="FA64" s="202"/>
      <c r="FB64" s="203"/>
      <c r="FC64" s="56">
        <v>2.880000114440918</v>
      </c>
      <c r="FD64" s="56"/>
      <c r="FE64" s="56"/>
      <c r="FF64" s="56">
        <v>1.2480000257492065</v>
      </c>
      <c r="FG64" s="56"/>
      <c r="FH64" s="204"/>
      <c r="FI64" s="202"/>
      <c r="FJ64" s="203"/>
      <c r="FK64" s="56">
        <v>2.880000114440918</v>
      </c>
      <c r="FL64" s="56"/>
      <c r="FM64" s="56"/>
      <c r="FN64" s="56">
        <v>1.2480000257492065</v>
      </c>
      <c r="FO64" s="56"/>
      <c r="FP64" s="204"/>
      <c r="FQ64" s="202"/>
      <c r="FR64" s="203"/>
      <c r="FS64" s="56">
        <v>2.9760000705718994</v>
      </c>
      <c r="FT64" s="56"/>
      <c r="FU64" s="56"/>
      <c r="FV64" s="56">
        <v>1.2480000257492065</v>
      </c>
      <c r="FW64" s="56"/>
      <c r="FX64" s="204"/>
      <c r="FY64" s="202"/>
      <c r="FZ64" s="203"/>
      <c r="GA64" s="56">
        <v>2.880000114440918</v>
      </c>
      <c r="GB64" s="56"/>
      <c r="GC64" s="56"/>
      <c r="GD64" s="56">
        <v>1.0559999942779541</v>
      </c>
      <c r="GE64" s="56"/>
      <c r="GF64" s="204"/>
      <c r="GG64" s="202"/>
      <c r="GH64" s="203"/>
      <c r="GI64" s="56">
        <v>2.7839999198913574</v>
      </c>
      <c r="GJ64" s="56"/>
      <c r="GK64" s="56"/>
      <c r="GL64" s="56">
        <v>1.1519999504089355</v>
      </c>
      <c r="GM64" s="56"/>
      <c r="GN64" s="204"/>
      <c r="GO64" s="202"/>
      <c r="GP64" s="203"/>
      <c r="GQ64" s="56">
        <v>2.9760000705718994</v>
      </c>
      <c r="GR64" s="56"/>
      <c r="GS64" s="56"/>
      <c r="GT64" s="56">
        <v>1.2480000257492065</v>
      </c>
      <c r="GU64" s="56"/>
      <c r="GV64" s="204"/>
    </row>
    <row r="65" spans="1:204" ht="13.5" thickBot="1" x14ac:dyDescent="0.25">
      <c r="A65" s="198" t="s">
        <v>128</v>
      </c>
      <c r="B65" s="199"/>
      <c r="C65" s="199"/>
      <c r="D65" s="199"/>
      <c r="E65" s="200"/>
      <c r="F65" s="200"/>
      <c r="G65" s="200"/>
      <c r="H65" s="200"/>
      <c r="I65" s="200"/>
      <c r="J65" s="200"/>
      <c r="K65" s="200"/>
      <c r="L65" s="201"/>
      <c r="M65" s="103"/>
      <c r="N65" s="197"/>
      <c r="O65" s="100">
        <f>SUM(O50:Q64)</f>
        <v>2.3999976925551891E-2</v>
      </c>
      <c r="P65" s="100"/>
      <c r="Q65" s="100"/>
      <c r="R65" s="100">
        <f>SUM(R50:T64)</f>
        <v>-7.7000025659799576E-2</v>
      </c>
      <c r="S65" s="100"/>
      <c r="T65" s="196"/>
      <c r="U65" s="103"/>
      <c r="V65" s="197"/>
      <c r="W65" s="100">
        <f>SUM(W50:Y64)</f>
        <v>1.3999986462295055E-2</v>
      </c>
      <c r="X65" s="100"/>
      <c r="Y65" s="100"/>
      <c r="Z65" s="100">
        <f>SUM(Z50:AB64)</f>
        <v>-2.9999956488609314E-2</v>
      </c>
      <c r="AA65" s="100"/>
      <c r="AB65" s="196"/>
      <c r="AC65" s="103"/>
      <c r="AD65" s="197"/>
      <c r="AE65" s="100">
        <f>SUM(AE50:AG64)</f>
        <v>-1.999999675899744E-2</v>
      </c>
      <c r="AF65" s="100"/>
      <c r="AG65" s="100"/>
      <c r="AH65" s="100">
        <f>SUM(AH50:AJ64)</f>
        <v>-9.9999569356441498E-3</v>
      </c>
      <c r="AI65" s="100"/>
      <c r="AJ65" s="196"/>
      <c r="AK65" s="103"/>
      <c r="AL65" s="197"/>
      <c r="AM65" s="100">
        <f>SUM(AM50:AO64)</f>
        <v>-4.9999738112092018E-3</v>
      </c>
      <c r="AN65" s="100"/>
      <c r="AO65" s="100"/>
      <c r="AP65" s="100">
        <f>SUM(AP50:AR64)</f>
        <v>-2.4000015109777451E-2</v>
      </c>
      <c r="AQ65" s="100"/>
      <c r="AR65" s="196"/>
      <c r="AS65" s="103"/>
      <c r="AT65" s="197"/>
      <c r="AU65" s="100">
        <f>SUM(AU50:AW64)</f>
        <v>-2.3999901488423347E-2</v>
      </c>
      <c r="AV65" s="100"/>
      <c r="AW65" s="100"/>
      <c r="AX65" s="100">
        <f>SUM(AX50:AZ64)</f>
        <v>-9.5999978482723236E-2</v>
      </c>
      <c r="AY65" s="100"/>
      <c r="AZ65" s="196"/>
      <c r="BA65" s="103"/>
      <c r="BB65" s="197"/>
      <c r="BC65" s="100">
        <f>SUM(BC50:BE64)</f>
        <v>-5.0000268965959549E-3</v>
      </c>
      <c r="BD65" s="100"/>
      <c r="BE65" s="100"/>
      <c r="BF65" s="100">
        <f>SUM(BF50:BH64)</f>
        <v>-2.3000024259090424E-2</v>
      </c>
      <c r="BG65" s="100"/>
      <c r="BH65" s="196"/>
      <c r="BI65" s="103"/>
      <c r="BJ65" s="197"/>
      <c r="BK65" s="100">
        <f>SUM(BK50:BM64)</f>
        <v>-5.8000003919005394E-2</v>
      </c>
      <c r="BL65" s="100"/>
      <c r="BM65" s="100"/>
      <c r="BN65" s="100">
        <f>SUM(BN50:BP64)</f>
        <v>5.2999991923570633E-2</v>
      </c>
      <c r="BO65" s="100"/>
      <c r="BP65" s="196"/>
      <c r="BQ65" s="103"/>
      <c r="BR65" s="197"/>
      <c r="BS65" s="100">
        <f>SUM(BS50:BU64)</f>
        <v>-0.29299993254244328</v>
      </c>
      <c r="BT65" s="100"/>
      <c r="BU65" s="100"/>
      <c r="BV65" s="100">
        <f>SUM(BV50:BX64)</f>
        <v>-4.8000000417232513E-2</v>
      </c>
      <c r="BW65" s="100"/>
      <c r="BX65" s="196"/>
      <c r="BY65" s="103"/>
      <c r="BZ65" s="197"/>
      <c r="CA65" s="100">
        <f>SUM(CA50:CC64)</f>
        <v>-9.9999401718378067E-3</v>
      </c>
      <c r="CB65" s="100"/>
      <c r="CC65" s="100"/>
      <c r="CD65" s="100">
        <f>SUM(CD50:CF64)</f>
        <v>-2.6077032089233398E-8</v>
      </c>
      <c r="CE65" s="100"/>
      <c r="CF65" s="196"/>
      <c r="CG65" s="103"/>
      <c r="CH65" s="197"/>
      <c r="CI65" s="100">
        <f>SUM(CI50:CK64)</f>
        <v>-6.0001108795404434E-3</v>
      </c>
      <c r="CJ65" s="100"/>
      <c r="CK65" s="100"/>
      <c r="CL65" s="100">
        <f>SUM(CL50:CN64)</f>
        <v>2.9000002890825272E-2</v>
      </c>
      <c r="CM65" s="100"/>
      <c r="CN65" s="196"/>
      <c r="CO65" s="103"/>
      <c r="CP65" s="197"/>
      <c r="CQ65" s="100">
        <f>SUM(CQ50:CS64)</f>
        <v>-1.5000054612755775E-2</v>
      </c>
      <c r="CR65" s="100"/>
      <c r="CS65" s="100"/>
      <c r="CT65" s="100">
        <f>SUM(CT50:CV64)</f>
        <v>-6.1999987810850143E-2</v>
      </c>
      <c r="CU65" s="100"/>
      <c r="CV65" s="196"/>
      <c r="CW65" s="103"/>
      <c r="CX65" s="197"/>
      <c r="CY65" s="100">
        <f>SUM(CY50:DA64)</f>
        <v>-3.8000141270458698E-2</v>
      </c>
      <c r="CZ65" s="100"/>
      <c r="DA65" s="100"/>
      <c r="DB65" s="100">
        <f>SUM(DB50:DD64)</f>
        <v>-8.5999902337789536E-2</v>
      </c>
      <c r="DC65" s="100"/>
      <c r="DD65" s="196"/>
      <c r="DE65" s="103"/>
      <c r="DF65" s="197"/>
      <c r="DG65" s="100">
        <f>SUM(DG50:DI64)</f>
        <v>-5.3000191226601601E-2</v>
      </c>
      <c r="DH65" s="100"/>
      <c r="DI65" s="100"/>
      <c r="DJ65" s="100">
        <f>SUM(DJ50:DL64)</f>
        <v>5.7999972254037857E-2</v>
      </c>
      <c r="DK65" s="100"/>
      <c r="DL65" s="196"/>
      <c r="DM65" s="103"/>
      <c r="DN65" s="197"/>
      <c r="DO65" s="100">
        <f>SUM(DO50:DQ64)</f>
        <v>-0.14899996388703585</v>
      </c>
      <c r="DP65" s="100"/>
      <c r="DQ65" s="100"/>
      <c r="DR65" s="100">
        <f>SUM(DR50:DT64)</f>
        <v>1.8999980762600899E-2</v>
      </c>
      <c r="DS65" s="100"/>
      <c r="DT65" s="196"/>
      <c r="DU65" s="103"/>
      <c r="DV65" s="197"/>
      <c r="DW65" s="100">
        <f>SUM(DW50:DY64)</f>
        <v>4.3000033125281334E-2</v>
      </c>
      <c r="DX65" s="100"/>
      <c r="DY65" s="100"/>
      <c r="DZ65" s="100">
        <f>SUM(DZ50:EB64)</f>
        <v>-3.4000039100646973E-2</v>
      </c>
      <c r="EA65" s="100"/>
      <c r="EB65" s="196"/>
      <c r="EC65" s="103"/>
      <c r="ED65" s="197"/>
      <c r="EE65" s="100">
        <f>SUM(EE50:EG64)</f>
        <v>9.9996011704206467E-4</v>
      </c>
      <c r="EF65" s="100"/>
      <c r="EG65" s="100"/>
      <c r="EH65" s="100">
        <f>SUM(EH50:EJ64)</f>
        <v>7.4505805969238281E-8</v>
      </c>
      <c r="EI65" s="100"/>
      <c r="EJ65" s="196"/>
      <c r="EK65" s="103"/>
      <c r="EL65" s="197"/>
      <c r="EM65" s="100">
        <f>SUM(EM50:EO64)</f>
        <v>-3.4458935260772705E-8</v>
      </c>
      <c r="EN65" s="100"/>
      <c r="EO65" s="100"/>
      <c r="EP65" s="100">
        <f>SUM(EP50:ER64)</f>
        <v>-1.0000012814998627E-2</v>
      </c>
      <c r="EQ65" s="100"/>
      <c r="ER65" s="196"/>
      <c r="ES65" s="103"/>
      <c r="ET65" s="197"/>
      <c r="EU65" s="100">
        <f>SUM(EU50:EW64)</f>
        <v>-9.9999057129025459E-3</v>
      </c>
      <c r="EV65" s="100"/>
      <c r="EW65" s="100"/>
      <c r="EX65" s="100">
        <f>SUM(EX50:EZ64)</f>
        <v>4.2999990284442902E-2</v>
      </c>
      <c r="EY65" s="100"/>
      <c r="EZ65" s="196"/>
      <c r="FA65" s="103"/>
      <c r="FB65" s="197"/>
      <c r="FC65" s="100">
        <f>SUM(FC50:FE64)</f>
        <v>-9.2599788680672646E-2</v>
      </c>
      <c r="FD65" s="100"/>
      <c r="FE65" s="100"/>
      <c r="FF65" s="100">
        <f>SUM(FF50:FH64)</f>
        <v>-5.7999961078166962E-2</v>
      </c>
      <c r="FG65" s="100"/>
      <c r="FH65" s="196"/>
      <c r="FI65" s="103"/>
      <c r="FJ65" s="197"/>
      <c r="FK65" s="100">
        <f>SUM(FK50:FM64)</f>
        <v>-2.3999987170100212E-2</v>
      </c>
      <c r="FL65" s="100"/>
      <c r="FM65" s="100"/>
      <c r="FN65" s="100">
        <f>SUM(FN50:FP64)</f>
        <v>-4.3000005185604095E-2</v>
      </c>
      <c r="FO65" s="100"/>
      <c r="FP65" s="196"/>
      <c r="FQ65" s="103"/>
      <c r="FR65" s="197"/>
      <c r="FS65" s="100">
        <f>SUM(FS50:FU64)</f>
        <v>-2.0000042393803596E-2</v>
      </c>
      <c r="FT65" s="100"/>
      <c r="FU65" s="100"/>
      <c r="FV65" s="100">
        <f>SUM(FV50:FX64)</f>
        <v>-7.0999972522258759E-2</v>
      </c>
      <c r="FW65" s="100"/>
      <c r="FX65" s="196"/>
      <c r="FY65" s="103"/>
      <c r="FZ65" s="197"/>
      <c r="GA65" s="100">
        <f>SUM(GA50:GC64)</f>
        <v>-1.8999927677214146E-2</v>
      </c>
      <c r="GB65" s="100"/>
      <c r="GC65" s="100"/>
      <c r="GD65" s="100">
        <f>SUM(GD50:GF64)</f>
        <v>-0.1289999932050705</v>
      </c>
      <c r="GE65" s="100"/>
      <c r="GF65" s="196"/>
      <c r="GG65" s="103"/>
      <c r="GH65" s="197"/>
      <c r="GI65" s="100">
        <f>SUM(GI50:GK64)</f>
        <v>-1.0000070556998253E-2</v>
      </c>
      <c r="GJ65" s="100"/>
      <c r="GK65" s="100"/>
      <c r="GL65" s="100">
        <f>SUM(GL50:GN64)</f>
        <v>-9.0000554919242859E-3</v>
      </c>
      <c r="GM65" s="100"/>
      <c r="GN65" s="196"/>
      <c r="GO65" s="103"/>
      <c r="GP65" s="197"/>
      <c r="GQ65" s="100">
        <f>SUM(GQ50:GS64)</f>
        <v>6.199996080249548E-2</v>
      </c>
      <c r="GR65" s="100"/>
      <c r="GS65" s="100"/>
      <c r="GT65" s="100">
        <f>SUM(GT50:GV64)</f>
        <v>-8.9999660849571228E-3</v>
      </c>
      <c r="GU65" s="100"/>
      <c r="GV65" s="196"/>
    </row>
    <row r="66" spans="1:204" x14ac:dyDescent="0.2">
      <c r="A66" s="182" t="s">
        <v>222</v>
      </c>
      <c r="B66" s="183"/>
      <c r="C66" s="183"/>
      <c r="D66" s="183"/>
      <c r="E66" s="184"/>
      <c r="F66" s="184"/>
      <c r="G66" s="184"/>
      <c r="H66" s="184"/>
      <c r="I66" s="184"/>
      <c r="J66" s="184"/>
      <c r="K66" s="184"/>
      <c r="L66" s="185"/>
      <c r="M66" s="186"/>
      <c r="N66" s="187"/>
      <c r="O66" s="188"/>
      <c r="P66" s="188"/>
      <c r="Q66" s="188"/>
      <c r="R66" s="188"/>
      <c r="S66" s="188"/>
      <c r="T66" s="189"/>
      <c r="U66" s="186"/>
      <c r="V66" s="187"/>
      <c r="W66" s="188"/>
      <c r="X66" s="188"/>
      <c r="Y66" s="188"/>
      <c r="Z66" s="188"/>
      <c r="AA66" s="188"/>
      <c r="AB66" s="189"/>
      <c r="AC66" s="186"/>
      <c r="AD66" s="187"/>
      <c r="AE66" s="188"/>
      <c r="AF66" s="188"/>
      <c r="AG66" s="188"/>
      <c r="AH66" s="188"/>
      <c r="AI66" s="188"/>
      <c r="AJ66" s="189"/>
      <c r="AK66" s="186"/>
      <c r="AL66" s="187"/>
      <c r="AM66" s="188"/>
      <c r="AN66" s="188"/>
      <c r="AO66" s="188"/>
      <c r="AP66" s="188"/>
      <c r="AQ66" s="188"/>
      <c r="AR66" s="189"/>
      <c r="AS66" s="186"/>
      <c r="AT66" s="187"/>
      <c r="AU66" s="188"/>
      <c r="AV66" s="188"/>
      <c r="AW66" s="188"/>
      <c r="AX66" s="188"/>
      <c r="AY66" s="188"/>
      <c r="AZ66" s="189"/>
      <c r="BA66" s="186"/>
      <c r="BB66" s="187"/>
      <c r="BC66" s="188"/>
      <c r="BD66" s="188"/>
      <c r="BE66" s="188"/>
      <c r="BF66" s="188"/>
      <c r="BG66" s="188"/>
      <c r="BH66" s="189"/>
      <c r="BI66" s="186"/>
      <c r="BJ66" s="187"/>
      <c r="BK66" s="188"/>
      <c r="BL66" s="188"/>
      <c r="BM66" s="188"/>
      <c r="BN66" s="188"/>
      <c r="BO66" s="188"/>
      <c r="BP66" s="189"/>
      <c r="BQ66" s="186"/>
      <c r="BR66" s="187"/>
      <c r="BS66" s="188"/>
      <c r="BT66" s="188"/>
      <c r="BU66" s="188"/>
      <c r="BV66" s="188"/>
      <c r="BW66" s="188"/>
      <c r="BX66" s="189"/>
      <c r="BY66" s="186"/>
      <c r="BZ66" s="187"/>
      <c r="CA66" s="188"/>
      <c r="CB66" s="188"/>
      <c r="CC66" s="188"/>
      <c r="CD66" s="188"/>
      <c r="CE66" s="188"/>
      <c r="CF66" s="189"/>
      <c r="CG66" s="186"/>
      <c r="CH66" s="187"/>
      <c r="CI66" s="188"/>
      <c r="CJ66" s="188"/>
      <c r="CK66" s="188"/>
      <c r="CL66" s="188"/>
      <c r="CM66" s="188"/>
      <c r="CN66" s="189"/>
      <c r="CO66" s="186"/>
      <c r="CP66" s="187"/>
      <c r="CQ66" s="188"/>
      <c r="CR66" s="188"/>
      <c r="CS66" s="188"/>
      <c r="CT66" s="188"/>
      <c r="CU66" s="188"/>
      <c r="CV66" s="189"/>
      <c r="CW66" s="186"/>
      <c r="CX66" s="187"/>
      <c r="CY66" s="188"/>
      <c r="CZ66" s="188"/>
      <c r="DA66" s="188"/>
      <c r="DB66" s="188"/>
      <c r="DC66" s="188"/>
      <c r="DD66" s="189"/>
      <c r="DE66" s="186"/>
      <c r="DF66" s="187"/>
      <c r="DG66" s="188"/>
      <c r="DH66" s="188"/>
      <c r="DI66" s="188"/>
      <c r="DJ66" s="188"/>
      <c r="DK66" s="188"/>
      <c r="DL66" s="189"/>
      <c r="DM66" s="186"/>
      <c r="DN66" s="187"/>
      <c r="DO66" s="188"/>
      <c r="DP66" s="188"/>
      <c r="DQ66" s="188"/>
      <c r="DR66" s="188"/>
      <c r="DS66" s="188"/>
      <c r="DT66" s="189"/>
      <c r="DU66" s="186"/>
      <c r="DV66" s="187"/>
      <c r="DW66" s="188"/>
      <c r="DX66" s="188"/>
      <c r="DY66" s="188"/>
      <c r="DZ66" s="188"/>
      <c r="EA66" s="188"/>
      <c r="EB66" s="189"/>
      <c r="EC66" s="186"/>
      <c r="ED66" s="187"/>
      <c r="EE66" s="188"/>
      <c r="EF66" s="188"/>
      <c r="EG66" s="188"/>
      <c r="EH66" s="188"/>
      <c r="EI66" s="188"/>
      <c r="EJ66" s="189"/>
      <c r="EK66" s="186"/>
      <c r="EL66" s="187"/>
      <c r="EM66" s="188"/>
      <c r="EN66" s="188"/>
      <c r="EO66" s="188"/>
      <c r="EP66" s="188"/>
      <c r="EQ66" s="188"/>
      <c r="ER66" s="189"/>
      <c r="ES66" s="186"/>
      <c r="ET66" s="187"/>
      <c r="EU66" s="188"/>
      <c r="EV66" s="188"/>
      <c r="EW66" s="188"/>
      <c r="EX66" s="188"/>
      <c r="EY66" s="188"/>
      <c r="EZ66" s="189"/>
      <c r="FA66" s="186"/>
      <c r="FB66" s="187"/>
      <c r="FC66" s="188"/>
      <c r="FD66" s="188"/>
      <c r="FE66" s="188"/>
      <c r="FF66" s="188"/>
      <c r="FG66" s="188"/>
      <c r="FH66" s="189"/>
      <c r="FI66" s="186"/>
      <c r="FJ66" s="187"/>
      <c r="FK66" s="188"/>
      <c r="FL66" s="188"/>
      <c r="FM66" s="188"/>
      <c r="FN66" s="188"/>
      <c r="FO66" s="188"/>
      <c r="FP66" s="189"/>
      <c r="FQ66" s="186"/>
      <c r="FR66" s="187"/>
      <c r="FS66" s="188"/>
      <c r="FT66" s="188"/>
      <c r="FU66" s="188"/>
      <c r="FV66" s="188"/>
      <c r="FW66" s="188"/>
      <c r="FX66" s="189"/>
      <c r="FY66" s="186"/>
      <c r="FZ66" s="187"/>
      <c r="GA66" s="188"/>
      <c r="GB66" s="188"/>
      <c r="GC66" s="188"/>
      <c r="GD66" s="188"/>
      <c r="GE66" s="188"/>
      <c r="GF66" s="189"/>
      <c r="GG66" s="186"/>
      <c r="GH66" s="187"/>
      <c r="GI66" s="188"/>
      <c r="GJ66" s="188"/>
      <c r="GK66" s="188"/>
      <c r="GL66" s="188"/>
      <c r="GM66" s="188"/>
      <c r="GN66" s="189"/>
      <c r="GO66" s="186"/>
      <c r="GP66" s="187"/>
      <c r="GQ66" s="188"/>
      <c r="GR66" s="188"/>
      <c r="GS66" s="188"/>
      <c r="GT66" s="188"/>
      <c r="GU66" s="188"/>
      <c r="GV66" s="189"/>
    </row>
    <row r="67" spans="1:204" x14ac:dyDescent="0.2">
      <c r="A67" s="190" t="s">
        <v>223</v>
      </c>
      <c r="B67" s="191"/>
      <c r="C67" s="191"/>
      <c r="D67" s="191"/>
      <c r="E67" s="17"/>
      <c r="F67" s="17"/>
      <c r="G67" s="17"/>
      <c r="H67" s="17"/>
      <c r="I67" s="17"/>
      <c r="J67" s="17"/>
      <c r="K67" s="17"/>
      <c r="L67" s="20"/>
      <c r="M67" s="192" t="s">
        <v>48</v>
      </c>
      <c r="N67" s="193"/>
      <c r="O67" s="194">
        <v>0</v>
      </c>
      <c r="P67" s="194"/>
      <c r="Q67" s="194"/>
      <c r="R67" s="194">
        <v>0</v>
      </c>
      <c r="S67" s="194"/>
      <c r="T67" s="195"/>
      <c r="U67" s="192" t="s">
        <v>48</v>
      </c>
      <c r="V67" s="193"/>
      <c r="W67" s="194">
        <v>0</v>
      </c>
      <c r="X67" s="194"/>
      <c r="Y67" s="194"/>
      <c r="Z67" s="194">
        <v>0</v>
      </c>
      <c r="AA67" s="194"/>
      <c r="AB67" s="195"/>
      <c r="AC67" s="192" t="s">
        <v>48</v>
      </c>
      <c r="AD67" s="193"/>
      <c r="AE67" s="194">
        <v>0</v>
      </c>
      <c r="AF67" s="194"/>
      <c r="AG67" s="194"/>
      <c r="AH67" s="194">
        <v>0</v>
      </c>
      <c r="AI67" s="194"/>
      <c r="AJ67" s="195"/>
      <c r="AK67" s="192" t="s">
        <v>48</v>
      </c>
      <c r="AL67" s="193"/>
      <c r="AM67" s="194">
        <v>0</v>
      </c>
      <c r="AN67" s="194"/>
      <c r="AO67" s="194"/>
      <c r="AP67" s="194">
        <v>0</v>
      </c>
      <c r="AQ67" s="194"/>
      <c r="AR67" s="195"/>
      <c r="AS67" s="192" t="s">
        <v>48</v>
      </c>
      <c r="AT67" s="193"/>
      <c r="AU67" s="194">
        <v>0</v>
      </c>
      <c r="AV67" s="194"/>
      <c r="AW67" s="194"/>
      <c r="AX67" s="194">
        <v>0</v>
      </c>
      <c r="AY67" s="194"/>
      <c r="AZ67" s="195"/>
      <c r="BA67" s="192" t="s">
        <v>48</v>
      </c>
      <c r="BB67" s="193"/>
      <c r="BC67" s="194">
        <v>0</v>
      </c>
      <c r="BD67" s="194"/>
      <c r="BE67" s="194"/>
      <c r="BF67" s="194">
        <v>0</v>
      </c>
      <c r="BG67" s="194"/>
      <c r="BH67" s="195"/>
      <c r="BI67" s="192" t="s">
        <v>48</v>
      </c>
      <c r="BJ67" s="193"/>
      <c r="BK67" s="194">
        <v>0</v>
      </c>
      <c r="BL67" s="194"/>
      <c r="BM67" s="194"/>
      <c r="BN67" s="194">
        <v>0</v>
      </c>
      <c r="BO67" s="194"/>
      <c r="BP67" s="195"/>
      <c r="BQ67" s="192" t="s">
        <v>48</v>
      </c>
      <c r="BR67" s="193"/>
      <c r="BS67" s="194">
        <v>0</v>
      </c>
      <c r="BT67" s="194"/>
      <c r="BU67" s="194"/>
      <c r="BV67" s="194">
        <v>0</v>
      </c>
      <c r="BW67" s="194"/>
      <c r="BX67" s="195"/>
      <c r="BY67" s="192" t="s">
        <v>48</v>
      </c>
      <c r="BZ67" s="193"/>
      <c r="CA67" s="194">
        <v>0</v>
      </c>
      <c r="CB67" s="194"/>
      <c r="CC67" s="194"/>
      <c r="CD67" s="194">
        <v>0</v>
      </c>
      <c r="CE67" s="194"/>
      <c r="CF67" s="195"/>
      <c r="CG67" s="192" t="s">
        <v>48</v>
      </c>
      <c r="CH67" s="193"/>
      <c r="CI67" s="194">
        <v>0</v>
      </c>
      <c r="CJ67" s="194"/>
      <c r="CK67" s="194"/>
      <c r="CL67" s="194">
        <v>0</v>
      </c>
      <c r="CM67" s="194"/>
      <c r="CN67" s="195"/>
      <c r="CO67" s="192" t="s">
        <v>48</v>
      </c>
      <c r="CP67" s="193"/>
      <c r="CQ67" s="194">
        <v>0</v>
      </c>
      <c r="CR67" s="194"/>
      <c r="CS67" s="194"/>
      <c r="CT67" s="194">
        <v>0</v>
      </c>
      <c r="CU67" s="194"/>
      <c r="CV67" s="195"/>
      <c r="CW67" s="192" t="s">
        <v>48</v>
      </c>
      <c r="CX67" s="193"/>
      <c r="CY67" s="194">
        <v>0</v>
      </c>
      <c r="CZ67" s="194"/>
      <c r="DA67" s="194"/>
      <c r="DB67" s="194">
        <v>0</v>
      </c>
      <c r="DC67" s="194"/>
      <c r="DD67" s="195"/>
      <c r="DE67" s="192" t="s">
        <v>48</v>
      </c>
      <c r="DF67" s="193"/>
      <c r="DG67" s="194">
        <v>0</v>
      </c>
      <c r="DH67" s="194"/>
      <c r="DI67" s="194"/>
      <c r="DJ67" s="194">
        <v>0</v>
      </c>
      <c r="DK67" s="194"/>
      <c r="DL67" s="195"/>
      <c r="DM67" s="192" t="s">
        <v>48</v>
      </c>
      <c r="DN67" s="193"/>
      <c r="DO67" s="194">
        <v>0</v>
      </c>
      <c r="DP67" s="194"/>
      <c r="DQ67" s="194"/>
      <c r="DR67" s="194">
        <v>0</v>
      </c>
      <c r="DS67" s="194"/>
      <c r="DT67" s="195"/>
      <c r="DU67" s="192" t="s">
        <v>48</v>
      </c>
      <c r="DV67" s="193"/>
      <c r="DW67" s="194">
        <v>0</v>
      </c>
      <c r="DX67" s="194"/>
      <c r="DY67" s="194"/>
      <c r="DZ67" s="194">
        <v>0</v>
      </c>
      <c r="EA67" s="194"/>
      <c r="EB67" s="195"/>
      <c r="EC67" s="192" t="s">
        <v>48</v>
      </c>
      <c r="ED67" s="193"/>
      <c r="EE67" s="194">
        <v>0</v>
      </c>
      <c r="EF67" s="194"/>
      <c r="EG67" s="194"/>
      <c r="EH67" s="194">
        <v>0</v>
      </c>
      <c r="EI67" s="194"/>
      <c r="EJ67" s="195"/>
      <c r="EK67" s="192" t="s">
        <v>48</v>
      </c>
      <c r="EL67" s="193"/>
      <c r="EM67" s="194">
        <v>0</v>
      </c>
      <c r="EN67" s="194"/>
      <c r="EO67" s="194"/>
      <c r="EP67" s="194">
        <v>0</v>
      </c>
      <c r="EQ67" s="194"/>
      <c r="ER67" s="195"/>
      <c r="ES67" s="192" t="s">
        <v>48</v>
      </c>
      <c r="ET67" s="193"/>
      <c r="EU67" s="194">
        <v>0</v>
      </c>
      <c r="EV67" s="194"/>
      <c r="EW67" s="194"/>
      <c r="EX67" s="194">
        <v>0</v>
      </c>
      <c r="EY67" s="194"/>
      <c r="EZ67" s="195"/>
      <c r="FA67" s="192" t="s">
        <v>48</v>
      </c>
      <c r="FB67" s="193"/>
      <c r="FC67" s="194">
        <v>0</v>
      </c>
      <c r="FD67" s="194"/>
      <c r="FE67" s="194"/>
      <c r="FF67" s="194">
        <v>0</v>
      </c>
      <c r="FG67" s="194"/>
      <c r="FH67" s="195"/>
      <c r="FI67" s="192" t="s">
        <v>48</v>
      </c>
      <c r="FJ67" s="193"/>
      <c r="FK67" s="194">
        <v>0</v>
      </c>
      <c r="FL67" s="194"/>
      <c r="FM67" s="194"/>
      <c r="FN67" s="194">
        <v>0</v>
      </c>
      <c r="FO67" s="194"/>
      <c r="FP67" s="195"/>
      <c r="FQ67" s="192" t="s">
        <v>48</v>
      </c>
      <c r="FR67" s="193"/>
      <c r="FS67" s="194">
        <v>0</v>
      </c>
      <c r="FT67" s="194"/>
      <c r="FU67" s="194"/>
      <c r="FV67" s="194">
        <v>0</v>
      </c>
      <c r="FW67" s="194"/>
      <c r="FX67" s="195"/>
      <c r="FY67" s="192" t="s">
        <v>48</v>
      </c>
      <c r="FZ67" s="193"/>
      <c r="GA67" s="194">
        <v>0</v>
      </c>
      <c r="GB67" s="194"/>
      <c r="GC67" s="194"/>
      <c r="GD67" s="194">
        <v>0</v>
      </c>
      <c r="GE67" s="194"/>
      <c r="GF67" s="195"/>
      <c r="GG67" s="192" t="s">
        <v>48</v>
      </c>
      <c r="GH67" s="193"/>
      <c r="GI67" s="194">
        <v>0</v>
      </c>
      <c r="GJ67" s="194"/>
      <c r="GK67" s="194"/>
      <c r="GL67" s="194">
        <v>0</v>
      </c>
      <c r="GM67" s="194"/>
      <c r="GN67" s="195"/>
      <c r="GO67" s="192" t="s">
        <v>48</v>
      </c>
      <c r="GP67" s="193"/>
      <c r="GQ67" s="194">
        <v>0</v>
      </c>
      <c r="GR67" s="194"/>
      <c r="GS67" s="194"/>
      <c r="GT67" s="194">
        <v>0</v>
      </c>
      <c r="GU67" s="194"/>
      <c r="GV67" s="195"/>
    </row>
    <row r="68" spans="1:204" x14ac:dyDescent="0.2">
      <c r="A68" s="190" t="s">
        <v>224</v>
      </c>
      <c r="B68" s="191"/>
      <c r="C68" s="191"/>
      <c r="D68" s="191"/>
      <c r="E68" s="17"/>
      <c r="F68" s="17"/>
      <c r="G68" s="17"/>
      <c r="H68" s="17"/>
      <c r="I68" s="17"/>
      <c r="J68" s="17"/>
      <c r="K68" s="17"/>
      <c r="L68" s="20"/>
      <c r="M68" s="192" t="s">
        <v>48</v>
      </c>
      <c r="N68" s="193"/>
      <c r="O68" s="194">
        <v>0</v>
      </c>
      <c r="P68" s="194"/>
      <c r="Q68" s="194"/>
      <c r="R68" s="194">
        <v>0</v>
      </c>
      <c r="S68" s="194"/>
      <c r="T68" s="195"/>
      <c r="U68" s="192" t="s">
        <v>48</v>
      </c>
      <c r="V68" s="193"/>
      <c r="W68" s="194">
        <v>0</v>
      </c>
      <c r="X68" s="194"/>
      <c r="Y68" s="194"/>
      <c r="Z68" s="194">
        <v>0</v>
      </c>
      <c r="AA68" s="194"/>
      <c r="AB68" s="195"/>
      <c r="AC68" s="192" t="s">
        <v>48</v>
      </c>
      <c r="AD68" s="193"/>
      <c r="AE68" s="194">
        <v>0</v>
      </c>
      <c r="AF68" s="194"/>
      <c r="AG68" s="194"/>
      <c r="AH68" s="194">
        <v>0</v>
      </c>
      <c r="AI68" s="194"/>
      <c r="AJ68" s="195"/>
      <c r="AK68" s="192" t="s">
        <v>48</v>
      </c>
      <c r="AL68" s="193"/>
      <c r="AM68" s="194">
        <v>0</v>
      </c>
      <c r="AN68" s="194"/>
      <c r="AO68" s="194"/>
      <c r="AP68" s="194">
        <v>0</v>
      </c>
      <c r="AQ68" s="194"/>
      <c r="AR68" s="195"/>
      <c r="AS68" s="192" t="s">
        <v>48</v>
      </c>
      <c r="AT68" s="193"/>
      <c r="AU68" s="194">
        <v>0</v>
      </c>
      <c r="AV68" s="194"/>
      <c r="AW68" s="194"/>
      <c r="AX68" s="194">
        <v>0</v>
      </c>
      <c r="AY68" s="194"/>
      <c r="AZ68" s="195"/>
      <c r="BA68" s="192" t="s">
        <v>48</v>
      </c>
      <c r="BB68" s="193"/>
      <c r="BC68" s="194">
        <v>0</v>
      </c>
      <c r="BD68" s="194"/>
      <c r="BE68" s="194"/>
      <c r="BF68" s="194">
        <v>0</v>
      </c>
      <c r="BG68" s="194"/>
      <c r="BH68" s="195"/>
      <c r="BI68" s="192" t="s">
        <v>48</v>
      </c>
      <c r="BJ68" s="193"/>
      <c r="BK68" s="194">
        <v>0</v>
      </c>
      <c r="BL68" s="194"/>
      <c r="BM68" s="194"/>
      <c r="BN68" s="194">
        <v>0</v>
      </c>
      <c r="BO68" s="194"/>
      <c r="BP68" s="195"/>
      <c r="BQ68" s="192" t="s">
        <v>48</v>
      </c>
      <c r="BR68" s="193"/>
      <c r="BS68" s="194">
        <v>0</v>
      </c>
      <c r="BT68" s="194"/>
      <c r="BU68" s="194"/>
      <c r="BV68" s="194">
        <v>0</v>
      </c>
      <c r="BW68" s="194"/>
      <c r="BX68" s="195"/>
      <c r="BY68" s="192" t="s">
        <v>48</v>
      </c>
      <c r="BZ68" s="193"/>
      <c r="CA68" s="194">
        <v>0</v>
      </c>
      <c r="CB68" s="194"/>
      <c r="CC68" s="194"/>
      <c r="CD68" s="194">
        <v>0</v>
      </c>
      <c r="CE68" s="194"/>
      <c r="CF68" s="195"/>
      <c r="CG68" s="192" t="s">
        <v>48</v>
      </c>
      <c r="CH68" s="193"/>
      <c r="CI68" s="194">
        <v>0</v>
      </c>
      <c r="CJ68" s="194"/>
      <c r="CK68" s="194"/>
      <c r="CL68" s="194">
        <v>0</v>
      </c>
      <c r="CM68" s="194"/>
      <c r="CN68" s="195"/>
      <c r="CO68" s="192" t="s">
        <v>48</v>
      </c>
      <c r="CP68" s="193"/>
      <c r="CQ68" s="194">
        <v>0</v>
      </c>
      <c r="CR68" s="194"/>
      <c r="CS68" s="194"/>
      <c r="CT68" s="194">
        <v>0</v>
      </c>
      <c r="CU68" s="194"/>
      <c r="CV68" s="195"/>
      <c r="CW68" s="192" t="s">
        <v>48</v>
      </c>
      <c r="CX68" s="193"/>
      <c r="CY68" s="194">
        <v>0</v>
      </c>
      <c r="CZ68" s="194"/>
      <c r="DA68" s="194"/>
      <c r="DB68" s="194">
        <v>0</v>
      </c>
      <c r="DC68" s="194"/>
      <c r="DD68" s="195"/>
      <c r="DE68" s="192" t="s">
        <v>48</v>
      </c>
      <c r="DF68" s="193"/>
      <c r="DG68" s="194">
        <v>0</v>
      </c>
      <c r="DH68" s="194"/>
      <c r="DI68" s="194"/>
      <c r="DJ68" s="194">
        <v>0</v>
      </c>
      <c r="DK68" s="194"/>
      <c r="DL68" s="195"/>
      <c r="DM68" s="192" t="s">
        <v>48</v>
      </c>
      <c r="DN68" s="193"/>
      <c r="DO68" s="194">
        <v>0</v>
      </c>
      <c r="DP68" s="194"/>
      <c r="DQ68" s="194"/>
      <c r="DR68" s="194">
        <v>0</v>
      </c>
      <c r="DS68" s="194"/>
      <c r="DT68" s="195"/>
      <c r="DU68" s="192" t="s">
        <v>48</v>
      </c>
      <c r="DV68" s="193"/>
      <c r="DW68" s="194">
        <v>0</v>
      </c>
      <c r="DX68" s="194"/>
      <c r="DY68" s="194"/>
      <c r="DZ68" s="194">
        <v>0</v>
      </c>
      <c r="EA68" s="194"/>
      <c r="EB68" s="195"/>
      <c r="EC68" s="192" t="s">
        <v>48</v>
      </c>
      <c r="ED68" s="193"/>
      <c r="EE68" s="194">
        <v>0</v>
      </c>
      <c r="EF68" s="194"/>
      <c r="EG68" s="194"/>
      <c r="EH68" s="194">
        <v>0</v>
      </c>
      <c r="EI68" s="194"/>
      <c r="EJ68" s="195"/>
      <c r="EK68" s="192" t="s">
        <v>48</v>
      </c>
      <c r="EL68" s="193"/>
      <c r="EM68" s="194">
        <v>0</v>
      </c>
      <c r="EN68" s="194"/>
      <c r="EO68" s="194"/>
      <c r="EP68" s="194">
        <v>0</v>
      </c>
      <c r="EQ68" s="194"/>
      <c r="ER68" s="195"/>
      <c r="ES68" s="192" t="s">
        <v>48</v>
      </c>
      <c r="ET68" s="193"/>
      <c r="EU68" s="194">
        <v>0</v>
      </c>
      <c r="EV68" s="194"/>
      <c r="EW68" s="194"/>
      <c r="EX68" s="194">
        <v>0</v>
      </c>
      <c r="EY68" s="194"/>
      <c r="EZ68" s="195"/>
      <c r="FA68" s="192" t="s">
        <v>48</v>
      </c>
      <c r="FB68" s="193"/>
      <c r="FC68" s="194">
        <v>0</v>
      </c>
      <c r="FD68" s="194"/>
      <c r="FE68" s="194"/>
      <c r="FF68" s="194">
        <v>0</v>
      </c>
      <c r="FG68" s="194"/>
      <c r="FH68" s="195"/>
      <c r="FI68" s="192" t="s">
        <v>48</v>
      </c>
      <c r="FJ68" s="193"/>
      <c r="FK68" s="194">
        <v>0</v>
      </c>
      <c r="FL68" s="194"/>
      <c r="FM68" s="194"/>
      <c r="FN68" s="194">
        <v>0</v>
      </c>
      <c r="FO68" s="194"/>
      <c r="FP68" s="195"/>
      <c r="FQ68" s="192" t="s">
        <v>48</v>
      </c>
      <c r="FR68" s="193"/>
      <c r="FS68" s="194">
        <v>0</v>
      </c>
      <c r="FT68" s="194"/>
      <c r="FU68" s="194"/>
      <c r="FV68" s="194">
        <v>0</v>
      </c>
      <c r="FW68" s="194"/>
      <c r="FX68" s="195"/>
      <c r="FY68" s="192" t="s">
        <v>48</v>
      </c>
      <c r="FZ68" s="193"/>
      <c r="GA68" s="194">
        <v>0</v>
      </c>
      <c r="GB68" s="194"/>
      <c r="GC68" s="194"/>
      <c r="GD68" s="194">
        <v>0</v>
      </c>
      <c r="GE68" s="194"/>
      <c r="GF68" s="195"/>
      <c r="GG68" s="192" t="s">
        <v>48</v>
      </c>
      <c r="GH68" s="193"/>
      <c r="GI68" s="194">
        <v>0</v>
      </c>
      <c r="GJ68" s="194"/>
      <c r="GK68" s="194"/>
      <c r="GL68" s="194">
        <v>0</v>
      </c>
      <c r="GM68" s="194"/>
      <c r="GN68" s="195"/>
      <c r="GO68" s="192" t="s">
        <v>48</v>
      </c>
      <c r="GP68" s="193"/>
      <c r="GQ68" s="194">
        <v>0</v>
      </c>
      <c r="GR68" s="194"/>
      <c r="GS68" s="194"/>
      <c r="GT68" s="194">
        <v>0</v>
      </c>
      <c r="GU68" s="194"/>
      <c r="GV68" s="195"/>
    </row>
    <row r="69" spans="1:204" x14ac:dyDescent="0.2">
      <c r="A69" s="190" t="s">
        <v>225</v>
      </c>
      <c r="B69" s="191"/>
      <c r="C69" s="191"/>
      <c r="D69" s="191"/>
      <c r="E69" s="17"/>
      <c r="F69" s="17"/>
      <c r="G69" s="17"/>
      <c r="H69" s="17"/>
      <c r="I69" s="17"/>
      <c r="J69" s="17"/>
      <c r="K69" s="17"/>
      <c r="L69" s="20"/>
      <c r="M69" s="192" t="s">
        <v>48</v>
      </c>
      <c r="N69" s="193"/>
      <c r="O69" s="194">
        <v>0</v>
      </c>
      <c r="P69" s="194"/>
      <c r="Q69" s="194"/>
      <c r="R69" s="194">
        <v>0</v>
      </c>
      <c r="S69" s="194"/>
      <c r="T69" s="195"/>
      <c r="U69" s="192" t="s">
        <v>48</v>
      </c>
      <c r="V69" s="193"/>
      <c r="W69" s="194">
        <v>0</v>
      </c>
      <c r="X69" s="194"/>
      <c r="Y69" s="194"/>
      <c r="Z69" s="194">
        <v>0</v>
      </c>
      <c r="AA69" s="194"/>
      <c r="AB69" s="195"/>
      <c r="AC69" s="192" t="s">
        <v>48</v>
      </c>
      <c r="AD69" s="193"/>
      <c r="AE69" s="194">
        <v>0</v>
      </c>
      <c r="AF69" s="194"/>
      <c r="AG69" s="194"/>
      <c r="AH69" s="194">
        <v>0</v>
      </c>
      <c r="AI69" s="194"/>
      <c r="AJ69" s="195"/>
      <c r="AK69" s="192" t="s">
        <v>48</v>
      </c>
      <c r="AL69" s="193"/>
      <c r="AM69" s="194">
        <v>0</v>
      </c>
      <c r="AN69" s="194"/>
      <c r="AO69" s="194"/>
      <c r="AP69" s="194">
        <v>0</v>
      </c>
      <c r="AQ69" s="194"/>
      <c r="AR69" s="195"/>
      <c r="AS69" s="192" t="s">
        <v>48</v>
      </c>
      <c r="AT69" s="193"/>
      <c r="AU69" s="194">
        <v>0</v>
      </c>
      <c r="AV69" s="194"/>
      <c r="AW69" s="194"/>
      <c r="AX69" s="194">
        <v>0</v>
      </c>
      <c r="AY69" s="194"/>
      <c r="AZ69" s="195"/>
      <c r="BA69" s="192" t="s">
        <v>48</v>
      </c>
      <c r="BB69" s="193"/>
      <c r="BC69" s="194">
        <v>0</v>
      </c>
      <c r="BD69" s="194"/>
      <c r="BE69" s="194"/>
      <c r="BF69" s="194">
        <v>0</v>
      </c>
      <c r="BG69" s="194"/>
      <c r="BH69" s="195"/>
      <c r="BI69" s="192" t="s">
        <v>48</v>
      </c>
      <c r="BJ69" s="193"/>
      <c r="BK69" s="194">
        <v>0</v>
      </c>
      <c r="BL69" s="194"/>
      <c r="BM69" s="194"/>
      <c r="BN69" s="194">
        <v>0</v>
      </c>
      <c r="BO69" s="194"/>
      <c r="BP69" s="195"/>
      <c r="BQ69" s="192" t="s">
        <v>48</v>
      </c>
      <c r="BR69" s="193"/>
      <c r="BS69" s="194">
        <v>0</v>
      </c>
      <c r="BT69" s="194"/>
      <c r="BU69" s="194"/>
      <c r="BV69" s="194">
        <v>0</v>
      </c>
      <c r="BW69" s="194"/>
      <c r="BX69" s="195"/>
      <c r="BY69" s="192" t="s">
        <v>48</v>
      </c>
      <c r="BZ69" s="193"/>
      <c r="CA69" s="194">
        <v>0</v>
      </c>
      <c r="CB69" s="194"/>
      <c r="CC69" s="194"/>
      <c r="CD69" s="194">
        <v>0</v>
      </c>
      <c r="CE69" s="194"/>
      <c r="CF69" s="195"/>
      <c r="CG69" s="192" t="s">
        <v>48</v>
      </c>
      <c r="CH69" s="193"/>
      <c r="CI69" s="194">
        <v>0</v>
      </c>
      <c r="CJ69" s="194"/>
      <c r="CK69" s="194"/>
      <c r="CL69" s="194">
        <v>0</v>
      </c>
      <c r="CM69" s="194"/>
      <c r="CN69" s="195"/>
      <c r="CO69" s="192" t="s">
        <v>48</v>
      </c>
      <c r="CP69" s="193"/>
      <c r="CQ69" s="194">
        <v>0</v>
      </c>
      <c r="CR69" s="194"/>
      <c r="CS69" s="194"/>
      <c r="CT69" s="194">
        <v>0</v>
      </c>
      <c r="CU69" s="194"/>
      <c r="CV69" s="195"/>
      <c r="CW69" s="192" t="s">
        <v>48</v>
      </c>
      <c r="CX69" s="193"/>
      <c r="CY69" s="194">
        <v>0</v>
      </c>
      <c r="CZ69" s="194"/>
      <c r="DA69" s="194"/>
      <c r="DB69" s="194">
        <v>0</v>
      </c>
      <c r="DC69" s="194"/>
      <c r="DD69" s="195"/>
      <c r="DE69" s="192" t="s">
        <v>48</v>
      </c>
      <c r="DF69" s="193"/>
      <c r="DG69" s="194">
        <v>0</v>
      </c>
      <c r="DH69" s="194"/>
      <c r="DI69" s="194"/>
      <c r="DJ69" s="194">
        <v>0</v>
      </c>
      <c r="DK69" s="194"/>
      <c r="DL69" s="195"/>
      <c r="DM69" s="192" t="s">
        <v>48</v>
      </c>
      <c r="DN69" s="193"/>
      <c r="DO69" s="194">
        <v>0</v>
      </c>
      <c r="DP69" s="194"/>
      <c r="DQ69" s="194"/>
      <c r="DR69" s="194">
        <v>0</v>
      </c>
      <c r="DS69" s="194"/>
      <c r="DT69" s="195"/>
      <c r="DU69" s="192" t="s">
        <v>48</v>
      </c>
      <c r="DV69" s="193"/>
      <c r="DW69" s="194">
        <v>0</v>
      </c>
      <c r="DX69" s="194"/>
      <c r="DY69" s="194"/>
      <c r="DZ69" s="194">
        <v>0</v>
      </c>
      <c r="EA69" s="194"/>
      <c r="EB69" s="195"/>
      <c r="EC69" s="192" t="s">
        <v>48</v>
      </c>
      <c r="ED69" s="193"/>
      <c r="EE69" s="194">
        <v>0</v>
      </c>
      <c r="EF69" s="194"/>
      <c r="EG69" s="194"/>
      <c r="EH69" s="194">
        <v>0</v>
      </c>
      <c r="EI69" s="194"/>
      <c r="EJ69" s="195"/>
      <c r="EK69" s="192" t="s">
        <v>48</v>
      </c>
      <c r="EL69" s="193"/>
      <c r="EM69" s="194">
        <v>0</v>
      </c>
      <c r="EN69" s="194"/>
      <c r="EO69" s="194"/>
      <c r="EP69" s="194">
        <v>0</v>
      </c>
      <c r="EQ69" s="194"/>
      <c r="ER69" s="195"/>
      <c r="ES69" s="192" t="s">
        <v>48</v>
      </c>
      <c r="ET69" s="193"/>
      <c r="EU69" s="194">
        <v>0</v>
      </c>
      <c r="EV69" s="194"/>
      <c r="EW69" s="194"/>
      <c r="EX69" s="194">
        <v>0</v>
      </c>
      <c r="EY69" s="194"/>
      <c r="EZ69" s="195"/>
      <c r="FA69" s="192" t="s">
        <v>48</v>
      </c>
      <c r="FB69" s="193"/>
      <c r="FC69" s="194">
        <v>0</v>
      </c>
      <c r="FD69" s="194"/>
      <c r="FE69" s="194"/>
      <c r="FF69" s="194">
        <v>0</v>
      </c>
      <c r="FG69" s="194"/>
      <c r="FH69" s="195"/>
      <c r="FI69" s="192" t="s">
        <v>48</v>
      </c>
      <c r="FJ69" s="193"/>
      <c r="FK69" s="194">
        <v>0</v>
      </c>
      <c r="FL69" s="194"/>
      <c r="FM69" s="194"/>
      <c r="FN69" s="194">
        <v>0</v>
      </c>
      <c r="FO69" s="194"/>
      <c r="FP69" s="195"/>
      <c r="FQ69" s="192" t="s">
        <v>48</v>
      </c>
      <c r="FR69" s="193"/>
      <c r="FS69" s="194">
        <v>0</v>
      </c>
      <c r="FT69" s="194"/>
      <c r="FU69" s="194"/>
      <c r="FV69" s="194">
        <v>0</v>
      </c>
      <c r="FW69" s="194"/>
      <c r="FX69" s="195"/>
      <c r="FY69" s="192" t="s">
        <v>48</v>
      </c>
      <c r="FZ69" s="193"/>
      <c r="GA69" s="194">
        <v>0</v>
      </c>
      <c r="GB69" s="194"/>
      <c r="GC69" s="194"/>
      <c r="GD69" s="194">
        <v>0</v>
      </c>
      <c r="GE69" s="194"/>
      <c r="GF69" s="195"/>
      <c r="GG69" s="192" t="s">
        <v>48</v>
      </c>
      <c r="GH69" s="193"/>
      <c r="GI69" s="194">
        <v>0</v>
      </c>
      <c r="GJ69" s="194"/>
      <c r="GK69" s="194"/>
      <c r="GL69" s="194">
        <v>0</v>
      </c>
      <c r="GM69" s="194"/>
      <c r="GN69" s="195"/>
      <c r="GO69" s="192" t="s">
        <v>48</v>
      </c>
      <c r="GP69" s="193"/>
      <c r="GQ69" s="194">
        <v>0</v>
      </c>
      <c r="GR69" s="194"/>
      <c r="GS69" s="194"/>
      <c r="GT69" s="194">
        <v>0</v>
      </c>
      <c r="GU69" s="194"/>
      <c r="GV69" s="195"/>
    </row>
    <row r="70" spans="1:204" x14ac:dyDescent="0.2">
      <c r="A70" s="190" t="s">
        <v>226</v>
      </c>
      <c r="B70" s="191"/>
      <c r="C70" s="191"/>
      <c r="D70" s="191"/>
      <c r="E70" s="17"/>
      <c r="F70" s="17"/>
      <c r="G70" s="17"/>
      <c r="H70" s="17"/>
      <c r="I70" s="17"/>
      <c r="J70" s="17"/>
      <c r="K70" s="17"/>
      <c r="L70" s="20"/>
      <c r="M70" s="202" t="s">
        <v>48</v>
      </c>
      <c r="N70" s="203"/>
      <c r="O70" s="194">
        <v>0</v>
      </c>
      <c r="P70" s="194"/>
      <c r="Q70" s="194"/>
      <c r="R70" s="194">
        <v>0</v>
      </c>
      <c r="S70" s="194"/>
      <c r="T70" s="195"/>
      <c r="U70" s="202" t="s">
        <v>48</v>
      </c>
      <c r="V70" s="203"/>
      <c r="W70" s="194">
        <v>0</v>
      </c>
      <c r="X70" s="194"/>
      <c r="Y70" s="194"/>
      <c r="Z70" s="194">
        <v>0</v>
      </c>
      <c r="AA70" s="194"/>
      <c r="AB70" s="195"/>
      <c r="AC70" s="202" t="s">
        <v>48</v>
      </c>
      <c r="AD70" s="203"/>
      <c r="AE70" s="194">
        <v>0</v>
      </c>
      <c r="AF70" s="194"/>
      <c r="AG70" s="194"/>
      <c r="AH70" s="194">
        <v>0</v>
      </c>
      <c r="AI70" s="194"/>
      <c r="AJ70" s="195"/>
      <c r="AK70" s="202" t="s">
        <v>48</v>
      </c>
      <c r="AL70" s="203"/>
      <c r="AM70" s="194">
        <v>0</v>
      </c>
      <c r="AN70" s="194"/>
      <c r="AO70" s="194"/>
      <c r="AP70" s="194">
        <v>0</v>
      </c>
      <c r="AQ70" s="194"/>
      <c r="AR70" s="195"/>
      <c r="AS70" s="202" t="s">
        <v>48</v>
      </c>
      <c r="AT70" s="203"/>
      <c r="AU70" s="194">
        <v>0</v>
      </c>
      <c r="AV70" s="194"/>
      <c r="AW70" s="194"/>
      <c r="AX70" s="194">
        <v>0</v>
      </c>
      <c r="AY70" s="194"/>
      <c r="AZ70" s="195"/>
      <c r="BA70" s="202" t="s">
        <v>48</v>
      </c>
      <c r="BB70" s="203"/>
      <c r="BC70" s="194">
        <v>0</v>
      </c>
      <c r="BD70" s="194"/>
      <c r="BE70" s="194"/>
      <c r="BF70" s="194">
        <v>0</v>
      </c>
      <c r="BG70" s="194"/>
      <c r="BH70" s="195"/>
      <c r="BI70" s="202" t="s">
        <v>48</v>
      </c>
      <c r="BJ70" s="203"/>
      <c r="BK70" s="194">
        <v>0</v>
      </c>
      <c r="BL70" s="194"/>
      <c r="BM70" s="194"/>
      <c r="BN70" s="194">
        <v>0</v>
      </c>
      <c r="BO70" s="194"/>
      <c r="BP70" s="195"/>
      <c r="BQ70" s="202" t="s">
        <v>48</v>
      </c>
      <c r="BR70" s="203"/>
      <c r="BS70" s="194">
        <v>0</v>
      </c>
      <c r="BT70" s="194"/>
      <c r="BU70" s="194"/>
      <c r="BV70" s="194">
        <v>0</v>
      </c>
      <c r="BW70" s="194"/>
      <c r="BX70" s="195"/>
      <c r="BY70" s="202" t="s">
        <v>48</v>
      </c>
      <c r="BZ70" s="203"/>
      <c r="CA70" s="194">
        <v>0</v>
      </c>
      <c r="CB70" s="194"/>
      <c r="CC70" s="194"/>
      <c r="CD70" s="194">
        <v>0</v>
      </c>
      <c r="CE70" s="194"/>
      <c r="CF70" s="195"/>
      <c r="CG70" s="202" t="s">
        <v>48</v>
      </c>
      <c r="CH70" s="203"/>
      <c r="CI70" s="194">
        <v>0</v>
      </c>
      <c r="CJ70" s="194"/>
      <c r="CK70" s="194"/>
      <c r="CL70" s="194">
        <v>0</v>
      </c>
      <c r="CM70" s="194"/>
      <c r="CN70" s="195"/>
      <c r="CO70" s="202" t="s">
        <v>48</v>
      </c>
      <c r="CP70" s="203"/>
      <c r="CQ70" s="194">
        <v>0</v>
      </c>
      <c r="CR70" s="194"/>
      <c r="CS70" s="194"/>
      <c r="CT70" s="194">
        <v>0</v>
      </c>
      <c r="CU70" s="194"/>
      <c r="CV70" s="195"/>
      <c r="CW70" s="202" t="s">
        <v>48</v>
      </c>
      <c r="CX70" s="203"/>
      <c r="CY70" s="194">
        <v>0</v>
      </c>
      <c r="CZ70" s="194"/>
      <c r="DA70" s="194"/>
      <c r="DB70" s="194">
        <v>0</v>
      </c>
      <c r="DC70" s="194"/>
      <c r="DD70" s="195"/>
      <c r="DE70" s="202" t="s">
        <v>48</v>
      </c>
      <c r="DF70" s="203"/>
      <c r="DG70" s="194">
        <v>0</v>
      </c>
      <c r="DH70" s="194"/>
      <c r="DI70" s="194"/>
      <c r="DJ70" s="194">
        <v>0</v>
      </c>
      <c r="DK70" s="194"/>
      <c r="DL70" s="195"/>
      <c r="DM70" s="202" t="s">
        <v>48</v>
      </c>
      <c r="DN70" s="203"/>
      <c r="DO70" s="194">
        <v>0</v>
      </c>
      <c r="DP70" s="194"/>
      <c r="DQ70" s="194"/>
      <c r="DR70" s="194">
        <v>0</v>
      </c>
      <c r="DS70" s="194"/>
      <c r="DT70" s="195"/>
      <c r="DU70" s="202" t="s">
        <v>48</v>
      </c>
      <c r="DV70" s="203"/>
      <c r="DW70" s="194">
        <v>0</v>
      </c>
      <c r="DX70" s="194"/>
      <c r="DY70" s="194"/>
      <c r="DZ70" s="194">
        <v>0</v>
      </c>
      <c r="EA70" s="194"/>
      <c r="EB70" s="195"/>
      <c r="EC70" s="202" t="s">
        <v>48</v>
      </c>
      <c r="ED70" s="203"/>
      <c r="EE70" s="194">
        <v>0</v>
      </c>
      <c r="EF70" s="194"/>
      <c r="EG70" s="194"/>
      <c r="EH70" s="194">
        <v>0</v>
      </c>
      <c r="EI70" s="194"/>
      <c r="EJ70" s="195"/>
      <c r="EK70" s="202" t="s">
        <v>48</v>
      </c>
      <c r="EL70" s="203"/>
      <c r="EM70" s="194">
        <v>0</v>
      </c>
      <c r="EN70" s="194"/>
      <c r="EO70" s="194"/>
      <c r="EP70" s="194">
        <v>0</v>
      </c>
      <c r="EQ70" s="194"/>
      <c r="ER70" s="195"/>
      <c r="ES70" s="202" t="s">
        <v>48</v>
      </c>
      <c r="ET70" s="203"/>
      <c r="EU70" s="194">
        <v>0</v>
      </c>
      <c r="EV70" s="194"/>
      <c r="EW70" s="194"/>
      <c r="EX70" s="194">
        <v>0</v>
      </c>
      <c r="EY70" s="194"/>
      <c r="EZ70" s="195"/>
      <c r="FA70" s="202" t="s">
        <v>48</v>
      </c>
      <c r="FB70" s="203"/>
      <c r="FC70" s="194">
        <v>0</v>
      </c>
      <c r="FD70" s="194"/>
      <c r="FE70" s="194"/>
      <c r="FF70" s="194">
        <v>0</v>
      </c>
      <c r="FG70" s="194"/>
      <c r="FH70" s="195"/>
      <c r="FI70" s="202" t="s">
        <v>48</v>
      </c>
      <c r="FJ70" s="203"/>
      <c r="FK70" s="194">
        <v>0</v>
      </c>
      <c r="FL70" s="194"/>
      <c r="FM70" s="194"/>
      <c r="FN70" s="194">
        <v>0</v>
      </c>
      <c r="FO70" s="194"/>
      <c r="FP70" s="195"/>
      <c r="FQ70" s="202" t="s">
        <v>48</v>
      </c>
      <c r="FR70" s="203"/>
      <c r="FS70" s="194">
        <v>0</v>
      </c>
      <c r="FT70" s="194"/>
      <c r="FU70" s="194"/>
      <c r="FV70" s="194">
        <v>0</v>
      </c>
      <c r="FW70" s="194"/>
      <c r="FX70" s="195"/>
      <c r="FY70" s="202" t="s">
        <v>48</v>
      </c>
      <c r="FZ70" s="203"/>
      <c r="GA70" s="194">
        <v>0</v>
      </c>
      <c r="GB70" s="194"/>
      <c r="GC70" s="194"/>
      <c r="GD70" s="194">
        <v>0</v>
      </c>
      <c r="GE70" s="194"/>
      <c r="GF70" s="195"/>
      <c r="GG70" s="202" t="s">
        <v>48</v>
      </c>
      <c r="GH70" s="203"/>
      <c r="GI70" s="194">
        <v>0</v>
      </c>
      <c r="GJ70" s="194"/>
      <c r="GK70" s="194"/>
      <c r="GL70" s="194">
        <v>0</v>
      </c>
      <c r="GM70" s="194"/>
      <c r="GN70" s="195"/>
      <c r="GO70" s="202" t="s">
        <v>48</v>
      </c>
      <c r="GP70" s="203"/>
      <c r="GQ70" s="194">
        <v>0</v>
      </c>
      <c r="GR70" s="194"/>
      <c r="GS70" s="194"/>
      <c r="GT70" s="194">
        <v>0</v>
      </c>
      <c r="GU70" s="194"/>
      <c r="GV70" s="195"/>
    </row>
    <row r="71" spans="1:204" x14ac:dyDescent="0.2">
      <c r="A71" s="190" t="s">
        <v>227</v>
      </c>
      <c r="B71" s="191"/>
      <c r="C71" s="191"/>
      <c r="D71" s="191"/>
      <c r="E71" s="17"/>
      <c r="F71" s="17"/>
      <c r="G71" s="17"/>
      <c r="H71" s="17"/>
      <c r="I71" s="17"/>
      <c r="J71" s="17"/>
      <c r="K71" s="17"/>
      <c r="L71" s="20"/>
      <c r="M71" s="202"/>
      <c r="N71" s="203"/>
      <c r="O71" s="56">
        <v>-2.5439999103546143</v>
      </c>
      <c r="P71" s="56"/>
      <c r="Q71" s="56"/>
      <c r="R71" s="56">
        <v>-0.86400002241134644</v>
      </c>
      <c r="S71" s="56"/>
      <c r="T71" s="204"/>
      <c r="U71" s="202"/>
      <c r="V71" s="203"/>
      <c r="W71" s="56">
        <v>-2.5199999809265137</v>
      </c>
      <c r="X71" s="56"/>
      <c r="Y71" s="56"/>
      <c r="Z71" s="56">
        <v>-0.86400002241134644</v>
      </c>
      <c r="AA71" s="56"/>
      <c r="AB71" s="204"/>
      <c r="AC71" s="202"/>
      <c r="AD71" s="203"/>
      <c r="AE71" s="56">
        <v>-2.3280000686645508</v>
      </c>
      <c r="AF71" s="56"/>
      <c r="AG71" s="56"/>
      <c r="AH71" s="56">
        <v>-0.69599997997283936</v>
      </c>
      <c r="AI71" s="56"/>
      <c r="AJ71" s="204"/>
      <c r="AK71" s="202"/>
      <c r="AL71" s="203"/>
      <c r="AM71" s="56">
        <v>-2.2560000419616699</v>
      </c>
      <c r="AN71" s="56"/>
      <c r="AO71" s="56"/>
      <c r="AP71" s="56">
        <v>-0.60000002384185791</v>
      </c>
      <c r="AQ71" s="56"/>
      <c r="AR71" s="204"/>
      <c r="AS71" s="202"/>
      <c r="AT71" s="203"/>
      <c r="AU71" s="56">
        <v>-2.3039999008178711</v>
      </c>
      <c r="AV71" s="56"/>
      <c r="AW71" s="56"/>
      <c r="AX71" s="56">
        <v>-0.55199998617172241</v>
      </c>
      <c r="AY71" s="56"/>
      <c r="AZ71" s="204"/>
      <c r="BA71" s="202"/>
      <c r="BB71" s="203"/>
      <c r="BC71" s="56">
        <v>-2.1840000152587891</v>
      </c>
      <c r="BD71" s="56"/>
      <c r="BE71" s="56"/>
      <c r="BF71" s="56">
        <v>-0.67199999094009399</v>
      </c>
      <c r="BG71" s="56"/>
      <c r="BH71" s="204"/>
      <c r="BI71" s="202"/>
      <c r="BJ71" s="203"/>
      <c r="BK71" s="56">
        <v>-0.60000002384185791</v>
      </c>
      <c r="BL71" s="56"/>
      <c r="BM71" s="56"/>
      <c r="BN71" s="56">
        <v>-0.72000002861022949</v>
      </c>
      <c r="BO71" s="56"/>
      <c r="BP71" s="204"/>
      <c r="BQ71" s="202"/>
      <c r="BR71" s="203"/>
      <c r="BS71" s="56">
        <v>-1.343999981880188</v>
      </c>
      <c r="BT71" s="56"/>
      <c r="BU71" s="56"/>
      <c r="BV71" s="56">
        <v>-0.74400001764297485</v>
      </c>
      <c r="BW71" s="56"/>
      <c r="BX71" s="204"/>
      <c r="BY71" s="202"/>
      <c r="BZ71" s="203"/>
      <c r="CA71" s="56">
        <v>-1.6319999694824219</v>
      </c>
      <c r="CB71" s="56"/>
      <c r="CC71" s="56"/>
      <c r="CD71" s="56">
        <v>-1.0800000429153442</v>
      </c>
      <c r="CE71" s="56"/>
      <c r="CF71" s="204"/>
      <c r="CG71" s="202"/>
      <c r="CH71" s="203"/>
      <c r="CI71" s="56">
        <v>-1.5360000133514404</v>
      </c>
      <c r="CJ71" s="56"/>
      <c r="CK71" s="56"/>
      <c r="CL71" s="56">
        <v>-0.91200000047683716</v>
      </c>
      <c r="CM71" s="56"/>
      <c r="CN71" s="204"/>
      <c r="CO71" s="202"/>
      <c r="CP71" s="203"/>
      <c r="CQ71" s="56">
        <v>-1.6319999694824219</v>
      </c>
      <c r="CR71" s="56"/>
      <c r="CS71" s="56"/>
      <c r="CT71" s="56">
        <v>-1.2239999771118164</v>
      </c>
      <c r="CU71" s="56"/>
      <c r="CV71" s="204"/>
      <c r="CW71" s="202"/>
      <c r="CX71" s="203"/>
      <c r="CY71" s="56">
        <v>-2.9760000705718994</v>
      </c>
      <c r="CZ71" s="56"/>
      <c r="DA71" s="56"/>
      <c r="DB71" s="56">
        <v>-1.2239999771118164</v>
      </c>
      <c r="DC71" s="56"/>
      <c r="DD71" s="204"/>
      <c r="DE71" s="202"/>
      <c r="DF71" s="203"/>
      <c r="DG71" s="56">
        <v>-3</v>
      </c>
      <c r="DH71" s="56"/>
      <c r="DI71" s="56"/>
      <c r="DJ71" s="56">
        <v>-1.0080000162124634</v>
      </c>
      <c r="DK71" s="56"/>
      <c r="DL71" s="204"/>
      <c r="DM71" s="202"/>
      <c r="DN71" s="203"/>
      <c r="DO71" s="56">
        <v>-2.5439999103546143</v>
      </c>
      <c r="DP71" s="56"/>
      <c r="DQ71" s="56"/>
      <c r="DR71" s="56">
        <v>-1.2960000038146973</v>
      </c>
      <c r="DS71" s="56"/>
      <c r="DT71" s="204"/>
      <c r="DU71" s="202"/>
      <c r="DV71" s="203"/>
      <c r="DW71" s="56">
        <v>-2.7599999904632568</v>
      </c>
      <c r="DX71" s="56"/>
      <c r="DY71" s="56"/>
      <c r="DZ71" s="56">
        <v>-1.1039999723434448</v>
      </c>
      <c r="EA71" s="56"/>
      <c r="EB71" s="204"/>
      <c r="EC71" s="202"/>
      <c r="ED71" s="203"/>
      <c r="EE71" s="56">
        <v>-2.7119998931884766</v>
      </c>
      <c r="EF71" s="56"/>
      <c r="EG71" s="56"/>
      <c r="EH71" s="56">
        <v>-1.031999945640564</v>
      </c>
      <c r="EI71" s="56"/>
      <c r="EJ71" s="204"/>
      <c r="EK71" s="202"/>
      <c r="EL71" s="203"/>
      <c r="EM71" s="56">
        <v>-2.6400001049041748</v>
      </c>
      <c r="EN71" s="56"/>
      <c r="EO71" s="56"/>
      <c r="EP71" s="56">
        <v>-0.95999997854232788</v>
      </c>
      <c r="EQ71" s="56"/>
      <c r="ER71" s="204"/>
      <c r="ES71" s="202"/>
      <c r="ET71" s="203"/>
      <c r="EU71" s="56">
        <v>-2.6640000343322754</v>
      </c>
      <c r="EV71" s="56"/>
      <c r="EW71" s="56"/>
      <c r="EX71" s="56">
        <v>-0.86400002241134644</v>
      </c>
      <c r="EY71" s="56"/>
      <c r="EZ71" s="204"/>
      <c r="FA71" s="202"/>
      <c r="FB71" s="203"/>
      <c r="FC71" s="56">
        <v>-2.8080000877380371</v>
      </c>
      <c r="FD71" s="56"/>
      <c r="FE71" s="56"/>
      <c r="FF71" s="56">
        <v>-0.93599998950958252</v>
      </c>
      <c r="FG71" s="56"/>
      <c r="FH71" s="204"/>
      <c r="FI71" s="202"/>
      <c r="FJ71" s="203"/>
      <c r="FK71" s="56">
        <v>-2.9760000705718994</v>
      </c>
      <c r="FL71" s="56"/>
      <c r="FM71" s="56"/>
      <c r="FN71" s="56">
        <v>-0.62400001287460327</v>
      </c>
      <c r="FO71" s="56"/>
      <c r="FP71" s="204"/>
      <c r="FQ71" s="202"/>
      <c r="FR71" s="203"/>
      <c r="FS71" s="56">
        <v>-2.8320000171661377</v>
      </c>
      <c r="FT71" s="56"/>
      <c r="FU71" s="56"/>
      <c r="FV71" s="56">
        <v>-0.72000002861022949</v>
      </c>
      <c r="FW71" s="56"/>
      <c r="FX71" s="204"/>
      <c r="FY71" s="202"/>
      <c r="FZ71" s="203"/>
      <c r="GA71" s="56">
        <v>-2.9040000438690186</v>
      </c>
      <c r="GB71" s="56"/>
      <c r="GC71" s="56"/>
      <c r="GD71" s="56">
        <v>-1.0800000429153442</v>
      </c>
      <c r="GE71" s="56"/>
      <c r="GF71" s="204"/>
      <c r="GG71" s="202"/>
      <c r="GH71" s="203"/>
      <c r="GI71" s="56">
        <v>-2.9040000438690186</v>
      </c>
      <c r="GJ71" s="56"/>
      <c r="GK71" s="56"/>
      <c r="GL71" s="56">
        <v>-0.74400001764297485</v>
      </c>
      <c r="GM71" s="56"/>
      <c r="GN71" s="204"/>
      <c r="GO71" s="202"/>
      <c r="GP71" s="203"/>
      <c r="GQ71" s="56">
        <v>-2.880000114440918</v>
      </c>
      <c r="GR71" s="56"/>
      <c r="GS71" s="56"/>
      <c r="GT71" s="56">
        <v>-0.8880000114440918</v>
      </c>
      <c r="GU71" s="56"/>
      <c r="GV71" s="204"/>
    </row>
    <row r="72" spans="1:204" x14ac:dyDescent="0.2">
      <c r="A72" s="190" t="s">
        <v>228</v>
      </c>
      <c r="B72" s="191"/>
      <c r="C72" s="191"/>
      <c r="D72" s="191"/>
      <c r="E72" s="17"/>
      <c r="F72" s="17"/>
      <c r="G72" s="17"/>
      <c r="H72" s="17"/>
      <c r="I72" s="17"/>
      <c r="J72" s="17"/>
      <c r="K72" s="17"/>
      <c r="L72" s="20"/>
      <c r="M72" s="202"/>
      <c r="N72" s="203"/>
      <c r="O72" s="56">
        <v>-2.994999885559082</v>
      </c>
      <c r="P72" s="56"/>
      <c r="Q72" s="56"/>
      <c r="R72" s="56">
        <v>0</v>
      </c>
      <c r="S72" s="56"/>
      <c r="T72" s="204"/>
      <c r="U72" s="202"/>
      <c r="V72" s="203"/>
      <c r="W72" s="56">
        <v>-2.9179999828338623</v>
      </c>
      <c r="X72" s="56"/>
      <c r="Y72" s="56"/>
      <c r="Z72" s="56">
        <v>0</v>
      </c>
      <c r="AA72" s="56"/>
      <c r="AB72" s="204"/>
      <c r="AC72" s="202"/>
      <c r="AD72" s="203"/>
      <c r="AE72" s="56">
        <v>-2.9179999828338623</v>
      </c>
      <c r="AF72" s="56"/>
      <c r="AG72" s="56"/>
      <c r="AH72" s="56">
        <v>0</v>
      </c>
      <c r="AI72" s="56"/>
      <c r="AJ72" s="204"/>
      <c r="AK72" s="202"/>
      <c r="AL72" s="203"/>
      <c r="AM72" s="56">
        <v>-2.994999885559082</v>
      </c>
      <c r="AN72" s="56"/>
      <c r="AO72" s="56"/>
      <c r="AP72" s="56">
        <v>0</v>
      </c>
      <c r="AQ72" s="56"/>
      <c r="AR72" s="204"/>
      <c r="AS72" s="202"/>
      <c r="AT72" s="203"/>
      <c r="AU72" s="56">
        <v>-2.9179999828338623</v>
      </c>
      <c r="AV72" s="56"/>
      <c r="AW72" s="56"/>
      <c r="AX72" s="56">
        <v>0</v>
      </c>
      <c r="AY72" s="56"/>
      <c r="AZ72" s="204"/>
      <c r="BA72" s="202"/>
      <c r="BB72" s="203"/>
      <c r="BC72" s="56">
        <v>-2.8420000076293945</v>
      </c>
      <c r="BD72" s="56"/>
      <c r="BE72" s="56"/>
      <c r="BF72" s="56">
        <v>0</v>
      </c>
      <c r="BG72" s="56"/>
      <c r="BH72" s="204"/>
      <c r="BI72" s="202"/>
      <c r="BJ72" s="203"/>
      <c r="BK72" s="56">
        <v>-2.994999885559082</v>
      </c>
      <c r="BL72" s="56"/>
      <c r="BM72" s="56"/>
      <c r="BN72" s="56">
        <v>0</v>
      </c>
      <c r="BO72" s="56"/>
      <c r="BP72" s="204"/>
      <c r="BQ72" s="202"/>
      <c r="BR72" s="203"/>
      <c r="BS72" s="56">
        <v>-2.994999885559082</v>
      </c>
      <c r="BT72" s="56"/>
      <c r="BU72" s="56"/>
      <c r="BV72" s="56">
        <v>0</v>
      </c>
      <c r="BW72" s="56"/>
      <c r="BX72" s="204"/>
      <c r="BY72" s="202"/>
      <c r="BZ72" s="203"/>
      <c r="CA72" s="56">
        <v>-2.9179999828338623</v>
      </c>
      <c r="CB72" s="56"/>
      <c r="CC72" s="56"/>
      <c r="CD72" s="56">
        <v>0</v>
      </c>
      <c r="CE72" s="56"/>
      <c r="CF72" s="204"/>
      <c r="CG72" s="202"/>
      <c r="CH72" s="203"/>
      <c r="CI72" s="56">
        <v>-2.994999885559082</v>
      </c>
      <c r="CJ72" s="56"/>
      <c r="CK72" s="56"/>
      <c r="CL72" s="56">
        <v>0</v>
      </c>
      <c r="CM72" s="56"/>
      <c r="CN72" s="204"/>
      <c r="CO72" s="202"/>
      <c r="CP72" s="203"/>
      <c r="CQ72" s="56">
        <v>-2.9179999828338623</v>
      </c>
      <c r="CR72" s="56"/>
      <c r="CS72" s="56"/>
      <c r="CT72" s="56">
        <v>0</v>
      </c>
      <c r="CU72" s="56"/>
      <c r="CV72" s="204"/>
      <c r="CW72" s="202"/>
      <c r="CX72" s="203"/>
      <c r="CY72" s="56">
        <v>-2.9179999828338623</v>
      </c>
      <c r="CZ72" s="56"/>
      <c r="DA72" s="56"/>
      <c r="DB72" s="56">
        <v>0</v>
      </c>
      <c r="DC72" s="56"/>
      <c r="DD72" s="204"/>
      <c r="DE72" s="202"/>
      <c r="DF72" s="203"/>
      <c r="DG72" s="56">
        <v>-2.8420000076293945</v>
      </c>
      <c r="DH72" s="56"/>
      <c r="DI72" s="56"/>
      <c r="DJ72" s="56">
        <v>0</v>
      </c>
      <c r="DK72" s="56"/>
      <c r="DL72" s="204"/>
      <c r="DM72" s="202"/>
      <c r="DN72" s="203"/>
      <c r="DO72" s="56">
        <v>-2.9179999828338623</v>
      </c>
      <c r="DP72" s="56"/>
      <c r="DQ72" s="56"/>
      <c r="DR72" s="56">
        <v>0</v>
      </c>
      <c r="DS72" s="56"/>
      <c r="DT72" s="204"/>
      <c r="DU72" s="202"/>
      <c r="DV72" s="203"/>
      <c r="DW72" s="56">
        <v>-2.9179999828338623</v>
      </c>
      <c r="DX72" s="56"/>
      <c r="DY72" s="56"/>
      <c r="DZ72" s="56">
        <v>0</v>
      </c>
      <c r="EA72" s="56"/>
      <c r="EB72" s="204"/>
      <c r="EC72" s="202"/>
      <c r="ED72" s="203"/>
      <c r="EE72" s="56">
        <v>-2.994999885559082</v>
      </c>
      <c r="EF72" s="56"/>
      <c r="EG72" s="56"/>
      <c r="EH72" s="56">
        <v>0</v>
      </c>
      <c r="EI72" s="56"/>
      <c r="EJ72" s="204"/>
      <c r="EK72" s="202"/>
      <c r="EL72" s="203"/>
      <c r="EM72" s="56">
        <v>-2.9179999828338623</v>
      </c>
      <c r="EN72" s="56"/>
      <c r="EO72" s="56"/>
      <c r="EP72" s="56">
        <v>0</v>
      </c>
      <c r="EQ72" s="56"/>
      <c r="ER72" s="204"/>
      <c r="ES72" s="202"/>
      <c r="ET72" s="203"/>
      <c r="EU72" s="56">
        <v>-2.9179999828338623</v>
      </c>
      <c r="EV72" s="56"/>
      <c r="EW72" s="56"/>
      <c r="EX72" s="56">
        <v>0</v>
      </c>
      <c r="EY72" s="56"/>
      <c r="EZ72" s="204"/>
      <c r="FA72" s="202"/>
      <c r="FB72" s="203"/>
      <c r="FC72" s="56">
        <v>-2.9179999828338623</v>
      </c>
      <c r="FD72" s="56"/>
      <c r="FE72" s="56"/>
      <c r="FF72" s="56">
        <v>0</v>
      </c>
      <c r="FG72" s="56"/>
      <c r="FH72" s="204"/>
      <c r="FI72" s="202"/>
      <c r="FJ72" s="203"/>
      <c r="FK72" s="56">
        <v>-2.9179999828338623</v>
      </c>
      <c r="FL72" s="56"/>
      <c r="FM72" s="56"/>
      <c r="FN72" s="56">
        <v>0</v>
      </c>
      <c r="FO72" s="56"/>
      <c r="FP72" s="204"/>
      <c r="FQ72" s="202"/>
      <c r="FR72" s="203"/>
      <c r="FS72" s="56">
        <v>-2.994999885559082</v>
      </c>
      <c r="FT72" s="56"/>
      <c r="FU72" s="56"/>
      <c r="FV72" s="56">
        <v>0</v>
      </c>
      <c r="FW72" s="56"/>
      <c r="FX72" s="204"/>
      <c r="FY72" s="202"/>
      <c r="FZ72" s="203"/>
      <c r="GA72" s="56">
        <v>-2.994999885559082</v>
      </c>
      <c r="GB72" s="56"/>
      <c r="GC72" s="56"/>
      <c r="GD72" s="56">
        <v>0</v>
      </c>
      <c r="GE72" s="56"/>
      <c r="GF72" s="204"/>
      <c r="GG72" s="202"/>
      <c r="GH72" s="203"/>
      <c r="GI72" s="56">
        <v>-2.994999885559082</v>
      </c>
      <c r="GJ72" s="56"/>
      <c r="GK72" s="56"/>
      <c r="GL72" s="56">
        <v>0</v>
      </c>
      <c r="GM72" s="56"/>
      <c r="GN72" s="204"/>
      <c r="GO72" s="202"/>
      <c r="GP72" s="203"/>
      <c r="GQ72" s="56">
        <v>-2.9179999828338623</v>
      </c>
      <c r="GR72" s="56"/>
      <c r="GS72" s="56"/>
      <c r="GT72" s="56">
        <v>0</v>
      </c>
      <c r="GU72" s="56"/>
      <c r="GV72" s="204"/>
    </row>
    <row r="73" spans="1:204" x14ac:dyDescent="0.2">
      <c r="A73" s="190" t="s">
        <v>229</v>
      </c>
      <c r="B73" s="191"/>
      <c r="C73" s="191"/>
      <c r="D73" s="191"/>
      <c r="E73" s="17"/>
      <c r="F73" s="17"/>
      <c r="G73" s="17"/>
      <c r="H73" s="17"/>
      <c r="I73" s="17"/>
      <c r="J73" s="17"/>
      <c r="K73" s="17"/>
      <c r="L73" s="20"/>
      <c r="M73" s="202" t="s">
        <v>48</v>
      </c>
      <c r="N73" s="203"/>
      <c r="O73" s="194">
        <v>0</v>
      </c>
      <c r="P73" s="194"/>
      <c r="Q73" s="194"/>
      <c r="R73" s="194">
        <v>0</v>
      </c>
      <c r="S73" s="194"/>
      <c r="T73" s="195"/>
      <c r="U73" s="202" t="s">
        <v>48</v>
      </c>
      <c r="V73" s="203"/>
      <c r="W73" s="194">
        <v>0</v>
      </c>
      <c r="X73" s="194"/>
      <c r="Y73" s="194"/>
      <c r="Z73" s="194">
        <v>0</v>
      </c>
      <c r="AA73" s="194"/>
      <c r="AB73" s="195"/>
      <c r="AC73" s="202" t="s">
        <v>48</v>
      </c>
      <c r="AD73" s="203"/>
      <c r="AE73" s="194">
        <v>0</v>
      </c>
      <c r="AF73" s="194"/>
      <c r="AG73" s="194"/>
      <c r="AH73" s="194">
        <v>0</v>
      </c>
      <c r="AI73" s="194"/>
      <c r="AJ73" s="195"/>
      <c r="AK73" s="202" t="s">
        <v>48</v>
      </c>
      <c r="AL73" s="203"/>
      <c r="AM73" s="194">
        <v>0</v>
      </c>
      <c r="AN73" s="194"/>
      <c r="AO73" s="194"/>
      <c r="AP73" s="194">
        <v>0</v>
      </c>
      <c r="AQ73" s="194"/>
      <c r="AR73" s="195"/>
      <c r="AS73" s="202" t="s">
        <v>48</v>
      </c>
      <c r="AT73" s="203"/>
      <c r="AU73" s="194">
        <v>0</v>
      </c>
      <c r="AV73" s="194"/>
      <c r="AW73" s="194"/>
      <c r="AX73" s="194">
        <v>0</v>
      </c>
      <c r="AY73" s="194"/>
      <c r="AZ73" s="195"/>
      <c r="BA73" s="202" t="s">
        <v>48</v>
      </c>
      <c r="BB73" s="203"/>
      <c r="BC73" s="194">
        <v>0</v>
      </c>
      <c r="BD73" s="194"/>
      <c r="BE73" s="194"/>
      <c r="BF73" s="194">
        <v>0</v>
      </c>
      <c r="BG73" s="194"/>
      <c r="BH73" s="195"/>
      <c r="BI73" s="202" t="s">
        <v>48</v>
      </c>
      <c r="BJ73" s="203"/>
      <c r="BK73" s="194">
        <v>0</v>
      </c>
      <c r="BL73" s="194"/>
      <c r="BM73" s="194"/>
      <c r="BN73" s="194">
        <v>0</v>
      </c>
      <c r="BO73" s="194"/>
      <c r="BP73" s="195"/>
      <c r="BQ73" s="202" t="s">
        <v>48</v>
      </c>
      <c r="BR73" s="203"/>
      <c r="BS73" s="194">
        <v>0</v>
      </c>
      <c r="BT73" s="194"/>
      <c r="BU73" s="194"/>
      <c r="BV73" s="194">
        <v>0</v>
      </c>
      <c r="BW73" s="194"/>
      <c r="BX73" s="195"/>
      <c r="BY73" s="202" t="s">
        <v>48</v>
      </c>
      <c r="BZ73" s="203"/>
      <c r="CA73" s="194">
        <v>0</v>
      </c>
      <c r="CB73" s="194"/>
      <c r="CC73" s="194"/>
      <c r="CD73" s="194">
        <v>0</v>
      </c>
      <c r="CE73" s="194"/>
      <c r="CF73" s="195"/>
      <c r="CG73" s="202" t="s">
        <v>48</v>
      </c>
      <c r="CH73" s="203"/>
      <c r="CI73" s="194">
        <v>0</v>
      </c>
      <c r="CJ73" s="194"/>
      <c r="CK73" s="194"/>
      <c r="CL73" s="194">
        <v>0</v>
      </c>
      <c r="CM73" s="194"/>
      <c r="CN73" s="195"/>
      <c r="CO73" s="202" t="s">
        <v>48</v>
      </c>
      <c r="CP73" s="203"/>
      <c r="CQ73" s="194">
        <v>0</v>
      </c>
      <c r="CR73" s="194"/>
      <c r="CS73" s="194"/>
      <c r="CT73" s="194">
        <v>0</v>
      </c>
      <c r="CU73" s="194"/>
      <c r="CV73" s="195"/>
      <c r="CW73" s="202" t="s">
        <v>48</v>
      </c>
      <c r="CX73" s="203"/>
      <c r="CY73" s="194">
        <v>0</v>
      </c>
      <c r="CZ73" s="194"/>
      <c r="DA73" s="194"/>
      <c r="DB73" s="194">
        <v>0</v>
      </c>
      <c r="DC73" s="194"/>
      <c r="DD73" s="195"/>
      <c r="DE73" s="202" t="s">
        <v>48</v>
      </c>
      <c r="DF73" s="203"/>
      <c r="DG73" s="194">
        <v>0</v>
      </c>
      <c r="DH73" s="194"/>
      <c r="DI73" s="194"/>
      <c r="DJ73" s="194">
        <v>0</v>
      </c>
      <c r="DK73" s="194"/>
      <c r="DL73" s="195"/>
      <c r="DM73" s="202" t="s">
        <v>48</v>
      </c>
      <c r="DN73" s="203"/>
      <c r="DO73" s="194">
        <v>0</v>
      </c>
      <c r="DP73" s="194"/>
      <c r="DQ73" s="194"/>
      <c r="DR73" s="194">
        <v>0</v>
      </c>
      <c r="DS73" s="194"/>
      <c r="DT73" s="195"/>
      <c r="DU73" s="202" t="s">
        <v>48</v>
      </c>
      <c r="DV73" s="203"/>
      <c r="DW73" s="194">
        <v>0</v>
      </c>
      <c r="DX73" s="194"/>
      <c r="DY73" s="194"/>
      <c r="DZ73" s="194">
        <v>0</v>
      </c>
      <c r="EA73" s="194"/>
      <c r="EB73" s="195"/>
      <c r="EC73" s="202" t="s">
        <v>48</v>
      </c>
      <c r="ED73" s="203"/>
      <c r="EE73" s="194">
        <v>0</v>
      </c>
      <c r="EF73" s="194"/>
      <c r="EG73" s="194"/>
      <c r="EH73" s="194">
        <v>0</v>
      </c>
      <c r="EI73" s="194"/>
      <c r="EJ73" s="195"/>
      <c r="EK73" s="202" t="s">
        <v>48</v>
      </c>
      <c r="EL73" s="203"/>
      <c r="EM73" s="194">
        <v>0</v>
      </c>
      <c r="EN73" s="194"/>
      <c r="EO73" s="194"/>
      <c r="EP73" s="194">
        <v>0</v>
      </c>
      <c r="EQ73" s="194"/>
      <c r="ER73" s="195"/>
      <c r="ES73" s="202" t="s">
        <v>48</v>
      </c>
      <c r="ET73" s="203"/>
      <c r="EU73" s="194">
        <v>0</v>
      </c>
      <c r="EV73" s="194"/>
      <c r="EW73" s="194"/>
      <c r="EX73" s="194">
        <v>0</v>
      </c>
      <c r="EY73" s="194"/>
      <c r="EZ73" s="195"/>
      <c r="FA73" s="202" t="s">
        <v>48</v>
      </c>
      <c r="FB73" s="203"/>
      <c r="FC73" s="194">
        <v>0</v>
      </c>
      <c r="FD73" s="194"/>
      <c r="FE73" s="194"/>
      <c r="FF73" s="194">
        <v>0</v>
      </c>
      <c r="FG73" s="194"/>
      <c r="FH73" s="195"/>
      <c r="FI73" s="202" t="s">
        <v>48</v>
      </c>
      <c r="FJ73" s="203"/>
      <c r="FK73" s="194">
        <v>0</v>
      </c>
      <c r="FL73" s="194"/>
      <c r="FM73" s="194"/>
      <c r="FN73" s="194">
        <v>0</v>
      </c>
      <c r="FO73" s="194"/>
      <c r="FP73" s="195"/>
      <c r="FQ73" s="202" t="s">
        <v>48</v>
      </c>
      <c r="FR73" s="203"/>
      <c r="FS73" s="194">
        <v>0</v>
      </c>
      <c r="FT73" s="194"/>
      <c r="FU73" s="194"/>
      <c r="FV73" s="194">
        <v>0</v>
      </c>
      <c r="FW73" s="194"/>
      <c r="FX73" s="195"/>
      <c r="FY73" s="202" t="s">
        <v>48</v>
      </c>
      <c r="FZ73" s="203"/>
      <c r="GA73" s="194">
        <v>0</v>
      </c>
      <c r="GB73" s="194"/>
      <c r="GC73" s="194"/>
      <c r="GD73" s="194">
        <v>0</v>
      </c>
      <c r="GE73" s="194"/>
      <c r="GF73" s="195"/>
      <c r="GG73" s="202" t="s">
        <v>48</v>
      </c>
      <c r="GH73" s="203"/>
      <c r="GI73" s="194">
        <v>0</v>
      </c>
      <c r="GJ73" s="194"/>
      <c r="GK73" s="194"/>
      <c r="GL73" s="194">
        <v>0</v>
      </c>
      <c r="GM73" s="194"/>
      <c r="GN73" s="195"/>
      <c r="GO73" s="202" t="s">
        <v>48</v>
      </c>
      <c r="GP73" s="203"/>
      <c r="GQ73" s="194">
        <v>0</v>
      </c>
      <c r="GR73" s="194"/>
      <c r="GS73" s="194"/>
      <c r="GT73" s="194">
        <v>0</v>
      </c>
      <c r="GU73" s="194"/>
      <c r="GV73" s="195"/>
    </row>
    <row r="74" spans="1:204" x14ac:dyDescent="0.2">
      <c r="A74" s="190" t="s">
        <v>230</v>
      </c>
      <c r="B74" s="191"/>
      <c r="C74" s="191"/>
      <c r="D74" s="191"/>
      <c r="E74" s="17"/>
      <c r="F74" s="17"/>
      <c r="G74" s="17"/>
      <c r="H74" s="17"/>
      <c r="I74" s="17"/>
      <c r="J74" s="17"/>
      <c r="K74" s="17"/>
      <c r="L74" s="20"/>
      <c r="M74" s="202"/>
      <c r="N74" s="203"/>
      <c r="O74" s="56">
        <v>5.5679998397827148</v>
      </c>
      <c r="P74" s="56"/>
      <c r="Q74" s="56"/>
      <c r="R74" s="56">
        <v>1.5360000133514404</v>
      </c>
      <c r="S74" s="56"/>
      <c r="T74" s="204"/>
      <c r="U74" s="202"/>
      <c r="V74" s="203"/>
      <c r="W74" s="56">
        <v>5.5679998397827148</v>
      </c>
      <c r="X74" s="56"/>
      <c r="Y74" s="56"/>
      <c r="Z74" s="56">
        <v>1.5360000133514404</v>
      </c>
      <c r="AA74" s="56"/>
      <c r="AB74" s="204"/>
      <c r="AC74" s="202"/>
      <c r="AD74" s="203"/>
      <c r="AE74" s="56">
        <v>5.375999927520752</v>
      </c>
      <c r="AF74" s="56"/>
      <c r="AG74" s="56"/>
      <c r="AH74" s="56">
        <v>1.343999981880188</v>
      </c>
      <c r="AI74" s="56"/>
      <c r="AJ74" s="204"/>
      <c r="AK74" s="202"/>
      <c r="AL74" s="203"/>
      <c r="AM74" s="56">
        <v>5.1840000152587891</v>
      </c>
      <c r="AN74" s="56"/>
      <c r="AO74" s="56"/>
      <c r="AP74" s="56">
        <v>1.5360000133514404</v>
      </c>
      <c r="AQ74" s="56"/>
      <c r="AR74" s="204"/>
      <c r="AS74" s="202"/>
      <c r="AT74" s="203"/>
      <c r="AU74" s="56">
        <v>5.375999927520752</v>
      </c>
      <c r="AV74" s="56"/>
      <c r="AW74" s="56"/>
      <c r="AX74" s="56">
        <v>1.343999981880188</v>
      </c>
      <c r="AY74" s="56"/>
      <c r="AZ74" s="204"/>
      <c r="BA74" s="202"/>
      <c r="BB74" s="203"/>
      <c r="BC74" s="56">
        <v>4.9920001029968262</v>
      </c>
      <c r="BD74" s="56"/>
      <c r="BE74" s="56"/>
      <c r="BF74" s="56">
        <v>1.343999981880188</v>
      </c>
      <c r="BG74" s="56"/>
      <c r="BH74" s="204"/>
      <c r="BI74" s="202"/>
      <c r="BJ74" s="203"/>
      <c r="BK74" s="56">
        <v>3.4560000896453857</v>
      </c>
      <c r="BL74" s="56"/>
      <c r="BM74" s="56"/>
      <c r="BN74" s="56">
        <v>1.5360000133514404</v>
      </c>
      <c r="BO74" s="56"/>
      <c r="BP74" s="204"/>
      <c r="BQ74" s="202"/>
      <c r="BR74" s="203"/>
      <c r="BS74" s="56">
        <v>4.6079998016357422</v>
      </c>
      <c r="BT74" s="56"/>
      <c r="BU74" s="56"/>
      <c r="BV74" s="56">
        <v>1.5360000133514404</v>
      </c>
      <c r="BW74" s="56"/>
      <c r="BX74" s="204"/>
      <c r="BY74" s="202"/>
      <c r="BZ74" s="203"/>
      <c r="CA74" s="56">
        <v>4.6079998016357422</v>
      </c>
      <c r="CB74" s="56"/>
      <c r="CC74" s="56"/>
      <c r="CD74" s="56">
        <v>1.7280000448226929</v>
      </c>
      <c r="CE74" s="56"/>
      <c r="CF74" s="204"/>
      <c r="CG74" s="202"/>
      <c r="CH74" s="203"/>
      <c r="CI74" s="56">
        <v>4.6079998016357422</v>
      </c>
      <c r="CJ74" s="56"/>
      <c r="CK74" s="56"/>
      <c r="CL74" s="56">
        <v>1.7280000448226929</v>
      </c>
      <c r="CM74" s="56"/>
      <c r="CN74" s="204"/>
      <c r="CO74" s="202"/>
      <c r="CP74" s="203"/>
      <c r="CQ74" s="56">
        <v>4.6079998016357422</v>
      </c>
      <c r="CR74" s="56"/>
      <c r="CS74" s="56"/>
      <c r="CT74" s="56">
        <v>2.1119999885559082</v>
      </c>
      <c r="CU74" s="56"/>
      <c r="CV74" s="204"/>
      <c r="CW74" s="202"/>
      <c r="CX74" s="203"/>
      <c r="CY74" s="56">
        <v>5.9520001411437988</v>
      </c>
      <c r="CZ74" s="56"/>
      <c r="DA74" s="56"/>
      <c r="DB74" s="56">
        <v>2.1119999885559082</v>
      </c>
      <c r="DC74" s="56"/>
      <c r="DD74" s="204"/>
      <c r="DE74" s="202"/>
      <c r="DF74" s="203"/>
      <c r="DG74" s="56">
        <v>5.7600002288818359</v>
      </c>
      <c r="DH74" s="56"/>
      <c r="DI74" s="56"/>
      <c r="DJ74" s="56">
        <v>1.7280000448226929</v>
      </c>
      <c r="DK74" s="56"/>
      <c r="DL74" s="204"/>
      <c r="DM74" s="202"/>
      <c r="DN74" s="203"/>
      <c r="DO74" s="56">
        <v>5.7600002288818359</v>
      </c>
      <c r="DP74" s="56"/>
      <c r="DQ74" s="56"/>
      <c r="DR74" s="56">
        <v>2.1119999885559082</v>
      </c>
      <c r="DS74" s="56"/>
      <c r="DT74" s="204"/>
      <c r="DU74" s="202"/>
      <c r="DV74" s="203"/>
      <c r="DW74" s="56">
        <v>5.7600002288818359</v>
      </c>
      <c r="DX74" s="56"/>
      <c r="DY74" s="56"/>
      <c r="DZ74" s="56">
        <v>1.9199999570846558</v>
      </c>
      <c r="EA74" s="56"/>
      <c r="EB74" s="204"/>
      <c r="EC74" s="202"/>
      <c r="ED74" s="203"/>
      <c r="EE74" s="56">
        <v>5.7600002288818359</v>
      </c>
      <c r="EF74" s="56"/>
      <c r="EG74" s="56"/>
      <c r="EH74" s="56">
        <v>1.9199999570846558</v>
      </c>
      <c r="EI74" s="56"/>
      <c r="EJ74" s="204"/>
      <c r="EK74" s="202"/>
      <c r="EL74" s="203"/>
      <c r="EM74" s="56">
        <v>5.375999927520752</v>
      </c>
      <c r="EN74" s="56"/>
      <c r="EO74" s="56"/>
      <c r="EP74" s="56">
        <v>1.5360000133514404</v>
      </c>
      <c r="EQ74" s="56"/>
      <c r="ER74" s="204"/>
      <c r="ES74" s="202"/>
      <c r="ET74" s="203"/>
      <c r="EU74" s="56">
        <v>5.375999927520752</v>
      </c>
      <c r="EV74" s="56"/>
      <c r="EW74" s="56"/>
      <c r="EX74" s="56">
        <v>1.5360000133514404</v>
      </c>
      <c r="EY74" s="56"/>
      <c r="EZ74" s="204"/>
      <c r="FA74" s="202"/>
      <c r="FB74" s="203"/>
      <c r="FC74" s="56">
        <v>5.7600002288818359</v>
      </c>
      <c r="FD74" s="56"/>
      <c r="FE74" s="56"/>
      <c r="FF74" s="56">
        <v>1.5360000133514404</v>
      </c>
      <c r="FG74" s="56"/>
      <c r="FH74" s="204"/>
      <c r="FI74" s="202"/>
      <c r="FJ74" s="203"/>
      <c r="FK74" s="56">
        <v>5.9520001411437988</v>
      </c>
      <c r="FL74" s="56"/>
      <c r="FM74" s="56"/>
      <c r="FN74" s="56">
        <v>1.343999981880188</v>
      </c>
      <c r="FO74" s="56"/>
      <c r="FP74" s="204"/>
      <c r="FQ74" s="202"/>
      <c r="FR74" s="203"/>
      <c r="FS74" s="56">
        <v>5.9520001411437988</v>
      </c>
      <c r="FT74" s="56"/>
      <c r="FU74" s="56"/>
      <c r="FV74" s="56">
        <v>1.5360000133514404</v>
      </c>
      <c r="FW74" s="56"/>
      <c r="FX74" s="204"/>
      <c r="FY74" s="202"/>
      <c r="FZ74" s="203"/>
      <c r="GA74" s="56">
        <v>5.7600002288818359</v>
      </c>
      <c r="GB74" s="56"/>
      <c r="GC74" s="56"/>
      <c r="GD74" s="56">
        <v>1.7280000448226929</v>
      </c>
      <c r="GE74" s="56"/>
      <c r="GF74" s="204"/>
      <c r="GG74" s="202"/>
      <c r="GH74" s="203"/>
      <c r="GI74" s="56">
        <v>5.9520001411437988</v>
      </c>
      <c r="GJ74" s="56"/>
      <c r="GK74" s="56"/>
      <c r="GL74" s="56">
        <v>1.5360000133514404</v>
      </c>
      <c r="GM74" s="56"/>
      <c r="GN74" s="204"/>
      <c r="GO74" s="202"/>
      <c r="GP74" s="203"/>
      <c r="GQ74" s="56">
        <v>5.7600002288818359</v>
      </c>
      <c r="GR74" s="56"/>
      <c r="GS74" s="56"/>
      <c r="GT74" s="56">
        <v>1.5360000133514404</v>
      </c>
      <c r="GU74" s="56"/>
      <c r="GV74" s="204"/>
    </row>
    <row r="75" spans="1:204" ht="13.5" thickBot="1" x14ac:dyDescent="0.25">
      <c r="A75" s="209" t="s">
        <v>231</v>
      </c>
      <c r="B75" s="210"/>
      <c r="C75" s="210"/>
      <c r="D75" s="210"/>
      <c r="E75" s="211"/>
      <c r="F75" s="211"/>
      <c r="G75" s="211"/>
      <c r="H75" s="211"/>
      <c r="I75" s="211"/>
      <c r="J75" s="211"/>
      <c r="K75" s="211"/>
      <c r="L75" s="212"/>
      <c r="M75" s="207"/>
      <c r="N75" s="208"/>
      <c r="O75" s="205">
        <f>SUM(O67:Q74)</f>
        <v>2.9000043869018555E-2</v>
      </c>
      <c r="P75" s="205"/>
      <c r="Q75" s="205"/>
      <c r="R75" s="205">
        <f>SUM(R67:T74)</f>
        <v>0.67199999094009399</v>
      </c>
      <c r="S75" s="205"/>
      <c r="T75" s="206"/>
      <c r="U75" s="207"/>
      <c r="V75" s="208"/>
      <c r="W75" s="205">
        <f>SUM(W67:Y74)</f>
        <v>0.12999987602233887</v>
      </c>
      <c r="X75" s="205"/>
      <c r="Y75" s="205"/>
      <c r="Z75" s="205">
        <f>SUM(Z67:AB74)</f>
        <v>0.67199999094009399</v>
      </c>
      <c r="AA75" s="205"/>
      <c r="AB75" s="206"/>
      <c r="AC75" s="207"/>
      <c r="AD75" s="208"/>
      <c r="AE75" s="205">
        <f>SUM(AE67:AG74)</f>
        <v>0.12999987602233887</v>
      </c>
      <c r="AF75" s="205"/>
      <c r="AG75" s="205"/>
      <c r="AH75" s="205">
        <f>SUM(AH67:AJ74)</f>
        <v>0.64800000190734863</v>
      </c>
      <c r="AI75" s="205"/>
      <c r="AJ75" s="206"/>
      <c r="AK75" s="207"/>
      <c r="AL75" s="208"/>
      <c r="AM75" s="205">
        <f>SUM(AM67:AO74)</f>
        <v>-6.6999912261962891E-2</v>
      </c>
      <c r="AN75" s="205"/>
      <c r="AO75" s="205"/>
      <c r="AP75" s="205">
        <f>SUM(AP67:AR74)</f>
        <v>0.93599998950958252</v>
      </c>
      <c r="AQ75" s="205"/>
      <c r="AR75" s="206"/>
      <c r="AS75" s="207"/>
      <c r="AT75" s="208"/>
      <c r="AU75" s="205">
        <f>SUM(AU67:AW74)</f>
        <v>0.15400004386901855</v>
      </c>
      <c r="AV75" s="205"/>
      <c r="AW75" s="205"/>
      <c r="AX75" s="205">
        <f>SUM(AX67:AZ74)</f>
        <v>0.79199999570846558</v>
      </c>
      <c r="AY75" s="205"/>
      <c r="AZ75" s="206"/>
      <c r="BA75" s="207"/>
      <c r="BB75" s="208"/>
      <c r="BC75" s="205">
        <f>SUM(BC67:BE74)</f>
        <v>-3.3999919891357422E-2</v>
      </c>
      <c r="BD75" s="205"/>
      <c r="BE75" s="205"/>
      <c r="BF75" s="205">
        <f>SUM(BF67:BH74)</f>
        <v>0.67199999094009399</v>
      </c>
      <c r="BG75" s="205"/>
      <c r="BH75" s="206"/>
      <c r="BI75" s="207"/>
      <c r="BJ75" s="208"/>
      <c r="BK75" s="205">
        <f>SUM(BK67:BM74)</f>
        <v>-0.1389998197555542</v>
      </c>
      <c r="BL75" s="205"/>
      <c r="BM75" s="205"/>
      <c r="BN75" s="205">
        <f>SUM(BN67:BP74)</f>
        <v>0.81599998474121094</v>
      </c>
      <c r="BO75" s="205"/>
      <c r="BP75" s="206"/>
      <c r="BQ75" s="207"/>
      <c r="BR75" s="208"/>
      <c r="BS75" s="205">
        <f>SUM(BS67:BU74)</f>
        <v>0.26899993419647217</v>
      </c>
      <c r="BT75" s="205"/>
      <c r="BU75" s="205"/>
      <c r="BV75" s="205">
        <f>SUM(BV67:BX74)</f>
        <v>0.79199999570846558</v>
      </c>
      <c r="BW75" s="205"/>
      <c r="BX75" s="206"/>
      <c r="BY75" s="207"/>
      <c r="BZ75" s="208"/>
      <c r="CA75" s="205">
        <f>SUM(CA67:CC74)</f>
        <v>5.7999849319458008E-2</v>
      </c>
      <c r="CB75" s="205"/>
      <c r="CC75" s="205"/>
      <c r="CD75" s="205">
        <f>SUM(CD67:CF74)</f>
        <v>0.64800000190734863</v>
      </c>
      <c r="CE75" s="205"/>
      <c r="CF75" s="206"/>
      <c r="CG75" s="207"/>
      <c r="CH75" s="208"/>
      <c r="CI75" s="205">
        <f>SUM(CI67:CK74)</f>
        <v>7.6999902725219727E-2</v>
      </c>
      <c r="CJ75" s="205"/>
      <c r="CK75" s="205"/>
      <c r="CL75" s="205">
        <f>SUM(CL67:CN74)</f>
        <v>0.81600004434585571</v>
      </c>
      <c r="CM75" s="205"/>
      <c r="CN75" s="206"/>
      <c r="CO75" s="207"/>
      <c r="CP75" s="208"/>
      <c r="CQ75" s="205">
        <f>SUM(CQ67:CS74)</f>
        <v>5.7999849319458008E-2</v>
      </c>
      <c r="CR75" s="205"/>
      <c r="CS75" s="205"/>
      <c r="CT75" s="205">
        <f>SUM(CT67:CV74)</f>
        <v>0.8880000114440918</v>
      </c>
      <c r="CU75" s="205"/>
      <c r="CV75" s="206"/>
      <c r="CW75" s="207"/>
      <c r="CX75" s="208"/>
      <c r="CY75" s="205">
        <f>SUM(CY67:DA74)</f>
        <v>5.8000087738037109E-2</v>
      </c>
      <c r="CZ75" s="205"/>
      <c r="DA75" s="205"/>
      <c r="DB75" s="205">
        <f>SUM(DB67:DD74)</f>
        <v>0.8880000114440918</v>
      </c>
      <c r="DC75" s="205"/>
      <c r="DD75" s="206"/>
      <c r="DE75" s="207"/>
      <c r="DF75" s="208"/>
      <c r="DG75" s="205">
        <f>SUM(DG67:DI74)</f>
        <v>-8.1999778747558594E-2</v>
      </c>
      <c r="DH75" s="205"/>
      <c r="DI75" s="205"/>
      <c r="DJ75" s="205">
        <f>SUM(DJ67:DL74)</f>
        <v>0.72000002861022949</v>
      </c>
      <c r="DK75" s="205"/>
      <c r="DL75" s="206"/>
      <c r="DM75" s="207"/>
      <c r="DN75" s="208"/>
      <c r="DO75" s="205">
        <f>SUM(DO67:DQ74)</f>
        <v>0.29800033569335938</v>
      </c>
      <c r="DP75" s="205"/>
      <c r="DQ75" s="205"/>
      <c r="DR75" s="205">
        <f>SUM(DR67:DT74)</f>
        <v>0.81599998474121094</v>
      </c>
      <c r="DS75" s="205"/>
      <c r="DT75" s="206"/>
      <c r="DU75" s="207"/>
      <c r="DV75" s="208"/>
      <c r="DW75" s="205">
        <f>SUM(DW67:DY74)</f>
        <v>8.2000255584716797E-2</v>
      </c>
      <c r="DX75" s="205"/>
      <c r="DY75" s="205"/>
      <c r="DZ75" s="205">
        <f>SUM(DZ67:EB74)</f>
        <v>0.81599998474121094</v>
      </c>
      <c r="EA75" s="205"/>
      <c r="EB75" s="206"/>
      <c r="EC75" s="207"/>
      <c r="ED75" s="208"/>
      <c r="EE75" s="205">
        <f>SUM(EE67:EG74)</f>
        <v>5.3000450134277344E-2</v>
      </c>
      <c r="EF75" s="205"/>
      <c r="EG75" s="205"/>
      <c r="EH75" s="205">
        <f>SUM(EH67:EJ74)</f>
        <v>0.8880000114440918</v>
      </c>
      <c r="EI75" s="205"/>
      <c r="EJ75" s="206"/>
      <c r="EK75" s="207"/>
      <c r="EL75" s="208"/>
      <c r="EM75" s="205">
        <f>SUM(EM67:EO74)</f>
        <v>-0.18200016021728516</v>
      </c>
      <c r="EN75" s="205"/>
      <c r="EO75" s="205"/>
      <c r="EP75" s="205">
        <f>SUM(EP67:ER74)</f>
        <v>0.57600003480911255</v>
      </c>
      <c r="EQ75" s="205"/>
      <c r="ER75" s="206"/>
      <c r="ES75" s="207"/>
      <c r="ET75" s="208"/>
      <c r="EU75" s="205">
        <f>SUM(EU67:EW74)</f>
        <v>-0.20600008964538574</v>
      </c>
      <c r="EV75" s="205"/>
      <c r="EW75" s="205"/>
      <c r="EX75" s="205">
        <f>SUM(EX67:EZ74)</f>
        <v>0.67199999094009399</v>
      </c>
      <c r="EY75" s="205"/>
      <c r="EZ75" s="206"/>
      <c r="FA75" s="207"/>
      <c r="FB75" s="208"/>
      <c r="FC75" s="205">
        <f>SUM(FC67:FE74)</f>
        <v>3.4000158309936523E-2</v>
      </c>
      <c r="FD75" s="205"/>
      <c r="FE75" s="205"/>
      <c r="FF75" s="205">
        <f>SUM(FF67:FH74)</f>
        <v>0.60000002384185791</v>
      </c>
      <c r="FG75" s="205"/>
      <c r="FH75" s="206"/>
      <c r="FI75" s="207"/>
      <c r="FJ75" s="208"/>
      <c r="FK75" s="205">
        <f>SUM(FK67:FM74)</f>
        <v>5.8000087738037109E-2</v>
      </c>
      <c r="FL75" s="205"/>
      <c r="FM75" s="205"/>
      <c r="FN75" s="205">
        <f>SUM(FN67:FP74)</f>
        <v>0.71999996900558472</v>
      </c>
      <c r="FO75" s="205"/>
      <c r="FP75" s="206"/>
      <c r="FQ75" s="207"/>
      <c r="FR75" s="208"/>
      <c r="FS75" s="205">
        <f>SUM(FS67:FU74)</f>
        <v>0.1250002384185791</v>
      </c>
      <c r="FT75" s="205"/>
      <c r="FU75" s="205"/>
      <c r="FV75" s="205">
        <f>SUM(FV67:FX74)</f>
        <v>0.81599998474121094</v>
      </c>
      <c r="FW75" s="205"/>
      <c r="FX75" s="206"/>
      <c r="FY75" s="207"/>
      <c r="FZ75" s="208"/>
      <c r="GA75" s="205">
        <f>SUM(GA67:GC74)</f>
        <v>-0.13899970054626465</v>
      </c>
      <c r="GB75" s="205"/>
      <c r="GC75" s="205"/>
      <c r="GD75" s="205">
        <f>SUM(GD67:GF74)</f>
        <v>0.64800000190734863</v>
      </c>
      <c r="GE75" s="205"/>
      <c r="GF75" s="206"/>
      <c r="GG75" s="207"/>
      <c r="GH75" s="208"/>
      <c r="GI75" s="205">
        <f>SUM(GI67:GK74)</f>
        <v>5.3000211715698242E-2</v>
      </c>
      <c r="GJ75" s="205"/>
      <c r="GK75" s="205"/>
      <c r="GL75" s="205">
        <f>SUM(GL67:GN74)</f>
        <v>0.79199999570846558</v>
      </c>
      <c r="GM75" s="205"/>
      <c r="GN75" s="206"/>
      <c r="GO75" s="207"/>
      <c r="GP75" s="208"/>
      <c r="GQ75" s="205">
        <f>SUM(GQ67:GS74)</f>
        <v>-3.7999868392944336E-2</v>
      </c>
      <c r="GR75" s="205"/>
      <c r="GS75" s="205"/>
      <c r="GT75" s="205">
        <f>SUM(GT67:GV74)</f>
        <v>0.64800000190734863</v>
      </c>
      <c r="GU75" s="205"/>
      <c r="GV75" s="206"/>
    </row>
    <row r="76" spans="1:204" ht="13.5" thickBot="1" x14ac:dyDescent="0.25">
      <c r="A76" s="217" t="s">
        <v>129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9"/>
      <c r="M76" s="215"/>
      <c r="N76" s="216"/>
      <c r="O76" s="213">
        <f>SUM(O27:Q34)+SUM(O37:Q47)+SUM(O50:Q64)+SUM(O67:Q74)</f>
        <v>0.11600021738559008</v>
      </c>
      <c r="P76" s="213"/>
      <c r="Q76" s="213"/>
      <c r="R76" s="213">
        <f>SUM(R27:T34)+SUM(R37:T47)+SUM(R50:T64)+SUM(R67:T74)</f>
        <v>0.40299991331994534</v>
      </c>
      <c r="S76" s="213"/>
      <c r="T76" s="214"/>
      <c r="U76" s="215"/>
      <c r="V76" s="216"/>
      <c r="W76" s="213">
        <f>SUM(W27:Y34)+SUM(W37:Y47)+SUM(W50:Y64)+SUM(W67:Y74)</f>
        <v>0.16199988964945078</v>
      </c>
      <c r="X76" s="213"/>
      <c r="Y76" s="213"/>
      <c r="Z76" s="213">
        <f>SUM(Z27:AB34)+SUM(Z37:AB47)+SUM(Z50:AB64)+SUM(Z67:AB74)</f>
        <v>0.40499999187886715</v>
      </c>
      <c r="AA76" s="213"/>
      <c r="AB76" s="214"/>
      <c r="AC76" s="215"/>
      <c r="AD76" s="216"/>
      <c r="AE76" s="213">
        <f>SUM(AE27:AG34)+SUM(AE37:AG47)+SUM(AE50:AG64)+SUM(AE67:AG74)</f>
        <v>0.13899972755461931</v>
      </c>
      <c r="AF76" s="213"/>
      <c r="AG76" s="213"/>
      <c r="AH76" s="213">
        <f>SUM(AH27:AJ34)+SUM(AH37:AJ47)+SUM(AH50:AJ64)+SUM(AH67:AJ74)</f>
        <v>0.47899992950260639</v>
      </c>
      <c r="AI76" s="213"/>
      <c r="AJ76" s="214"/>
      <c r="AK76" s="215"/>
      <c r="AL76" s="216"/>
      <c r="AM76" s="213">
        <f>SUM(AM27:AO34)+SUM(AM37:AO47)+SUM(AM50:AO64)+SUM(AM67:AO74)</f>
        <v>-5.7999991811811924E-2</v>
      </c>
      <c r="AN76" s="213"/>
      <c r="AO76" s="213"/>
      <c r="AP76" s="213">
        <f>SUM(AP27:AR34)+SUM(AP37:AR47)+SUM(AP50:AR64)+SUM(AP67:AR74)</f>
        <v>0.8220000434666872</v>
      </c>
      <c r="AQ76" s="213"/>
      <c r="AR76" s="214"/>
      <c r="AS76" s="215"/>
      <c r="AT76" s="216"/>
      <c r="AU76" s="213">
        <f>SUM(AU27:AW34)+SUM(AU37:AW47)+SUM(AU50:AW64)+SUM(AU67:AW74)</f>
        <v>0.36000014655292034</v>
      </c>
      <c r="AV76" s="213"/>
      <c r="AW76" s="213"/>
      <c r="AX76" s="213">
        <f>SUM(AX27:AZ34)+SUM(AX37:AZ47)+SUM(AX50:AZ64)+SUM(AX67:AZ74)</f>
        <v>0.50500002689659595</v>
      </c>
      <c r="AY76" s="213"/>
      <c r="AZ76" s="214"/>
      <c r="BA76" s="215"/>
      <c r="BB76" s="216"/>
      <c r="BC76" s="213">
        <f>SUM(BC27:BE34)+SUM(BC37:BE47)+SUM(BC50:BE64)+SUM(BC67:BE74)</f>
        <v>3.1099828891456127E-2</v>
      </c>
      <c r="BD76" s="213"/>
      <c r="BE76" s="213"/>
      <c r="BF76" s="213">
        <f>SUM(BF27:BH34)+SUM(BF37:BH47)+SUM(BF50:BH64)+SUM(BF67:BH74)</f>
        <v>0.48299994878470898</v>
      </c>
      <c r="BG76" s="213"/>
      <c r="BH76" s="214"/>
      <c r="BI76" s="215"/>
      <c r="BJ76" s="216"/>
      <c r="BK76" s="213">
        <f>SUM(BK27:BM34)+SUM(BK37:BM47)+SUM(BK50:BM64)+SUM(BK67:BM74)</f>
        <v>-9.9999731406569481E-2</v>
      </c>
      <c r="BL76" s="213"/>
      <c r="BM76" s="213"/>
      <c r="BN76" s="213">
        <f>SUM(BN27:BP34)+SUM(BN37:BP47)+SUM(BN50:BP64)+SUM(BN67:BP74)</f>
        <v>0.97000008262693882</v>
      </c>
      <c r="BO76" s="213"/>
      <c r="BP76" s="214"/>
      <c r="BQ76" s="215"/>
      <c r="BR76" s="216"/>
      <c r="BS76" s="213">
        <f>SUM(BS27:BU34)+SUM(BS37:BU47)+SUM(BS50:BU64)+SUM(BS67:BU74)</f>
        <v>-2.8999845497310162E-2</v>
      </c>
      <c r="BT76" s="213"/>
      <c r="BU76" s="213"/>
      <c r="BV76" s="213">
        <f>SUM(BV27:BX34)+SUM(BV37:BX47)+SUM(BV50:BX64)+SUM(BV67:BX74)</f>
        <v>0.68599994294345379</v>
      </c>
      <c r="BW76" s="213"/>
      <c r="BX76" s="214"/>
      <c r="BY76" s="215"/>
      <c r="BZ76" s="216"/>
      <c r="CA76" s="213">
        <f>SUM(CA27:CC34)+SUM(CA37:CC47)+SUM(CA50:CC64)+SUM(CA67:CC74)</f>
        <v>2.4999964982271194E-2</v>
      </c>
      <c r="CB76" s="213"/>
      <c r="CC76" s="213"/>
      <c r="CD76" s="213">
        <f>SUM(CD27:CF34)+SUM(CD37:CF47)+SUM(CD50:CF64)+SUM(CD67:CF74)</f>
        <v>0.50400000996887684</v>
      </c>
      <c r="CE76" s="213"/>
      <c r="CF76" s="214"/>
      <c r="CG76" s="215"/>
      <c r="CH76" s="216"/>
      <c r="CI76" s="213">
        <f>SUM(CI27:CK34)+SUM(CI37:CK47)+SUM(CI50:CK64)+SUM(CI67:CK74)</f>
        <v>7.0999757386744022E-2</v>
      </c>
      <c r="CJ76" s="213"/>
      <c r="CK76" s="213"/>
      <c r="CL76" s="213">
        <f>SUM(CL27:CN34)+SUM(CL37:CN47)+SUM(CL50:CN64)+SUM(CL67:CN74)</f>
        <v>0.7100000474601984</v>
      </c>
      <c r="CM76" s="213"/>
      <c r="CN76" s="214"/>
      <c r="CO76" s="215"/>
      <c r="CP76" s="216"/>
      <c r="CQ76" s="213">
        <f>SUM(CQ27:CS34)+SUM(CQ37:CS47)+SUM(CQ50:CS64)+SUM(CQ67:CS74)</f>
        <v>2.3000065237283707E-2</v>
      </c>
      <c r="CR76" s="213"/>
      <c r="CS76" s="213"/>
      <c r="CT76" s="213">
        <f>SUM(CT27:CV34)+SUM(CT37:CV47)+SUM(CT50:CV64)+SUM(CT67:CV74)</f>
        <v>0.64400007482618093</v>
      </c>
      <c r="CU76" s="213"/>
      <c r="CV76" s="214"/>
      <c r="CW76" s="215"/>
      <c r="CX76" s="216"/>
      <c r="CY76" s="213">
        <f>SUM(CY27:DA34)+SUM(CY37:DA47)+SUM(CY50:DA64)+SUM(CY67:DA74)</f>
        <v>2.0000048913061619E-2</v>
      </c>
      <c r="CZ76" s="213"/>
      <c r="DA76" s="213"/>
      <c r="DB76" s="213">
        <f>SUM(DB27:DD34)+SUM(DB37:DD47)+SUM(DB50:DD64)+SUM(DB67:DD74)</f>
        <v>0.6280000526458025</v>
      </c>
      <c r="DC76" s="213"/>
      <c r="DD76" s="214"/>
      <c r="DE76" s="215"/>
      <c r="DF76" s="216"/>
      <c r="DG76" s="213">
        <f>SUM(DG27:DI34)+SUM(DG37:DI47)+SUM(DG50:DI64)+SUM(DG67:DI74)</f>
        <v>-0.1449999175965786</v>
      </c>
      <c r="DH76" s="213"/>
      <c r="DI76" s="213"/>
      <c r="DJ76" s="213">
        <f>SUM(DJ27:DL34)+SUM(DJ37:DL47)+SUM(DJ50:DL64)+SUM(DJ67:DL74)</f>
        <v>0.92299996502697468</v>
      </c>
      <c r="DK76" s="213"/>
      <c r="DL76" s="214"/>
      <c r="DM76" s="215"/>
      <c r="DN76" s="216"/>
      <c r="DO76" s="213">
        <f>SUM(DO27:DQ34)+SUM(DO37:DQ47)+SUM(DO50:DQ64)+SUM(DO67:DQ74)</f>
        <v>3.4000405110418797E-2</v>
      </c>
      <c r="DP76" s="213"/>
      <c r="DQ76" s="213"/>
      <c r="DR76" s="213">
        <f>SUM(DR27:DT34)+SUM(DR37:DT47)+SUM(DR50:DT64)+SUM(DR67:DT74)</f>
        <v>0.88200005143880844</v>
      </c>
      <c r="DS76" s="213"/>
      <c r="DT76" s="214"/>
      <c r="DU76" s="215"/>
      <c r="DV76" s="216"/>
      <c r="DW76" s="213">
        <f>SUM(DW27:DY34)+SUM(DW37:DY47)+SUM(DW50:DY64)+SUM(DW67:DY74)</f>
        <v>5.1000501960515976E-2</v>
      </c>
      <c r="DX76" s="213"/>
      <c r="DY76" s="213"/>
      <c r="DZ76" s="213">
        <f>SUM(DZ27:EB34)+SUM(DZ37:EB47)+SUM(DZ50:EB64)+SUM(DZ67:EB74)</f>
        <v>0.54099984280765057</v>
      </c>
      <c r="EA76" s="213"/>
      <c r="EB76" s="214"/>
      <c r="EC76" s="215"/>
      <c r="ED76" s="216"/>
      <c r="EE76" s="213">
        <f>SUM(EE27:EG34)+SUM(EE37:EG47)+SUM(EE50:EG64)+SUM(EE67:EG74)</f>
        <v>-9.9941994994878769E-4</v>
      </c>
      <c r="EF76" s="213"/>
      <c r="EG76" s="213"/>
      <c r="EH76" s="213">
        <f>SUM(EH27:EJ34)+SUM(EH37:EJ47)+SUM(EH50:EJ64)+SUM(EH67:EJ74)</f>
        <v>0.7300001522526145</v>
      </c>
      <c r="EI76" s="213"/>
      <c r="EJ76" s="214"/>
      <c r="EK76" s="215"/>
      <c r="EL76" s="216"/>
      <c r="EM76" s="213">
        <f>SUM(EM27:EO34)+SUM(EM37:EO47)+SUM(EM50:EO64)+SUM(EM67:EO74)</f>
        <v>-0.16799993719905615</v>
      </c>
      <c r="EN76" s="213"/>
      <c r="EO76" s="213"/>
      <c r="EP76" s="213">
        <f>SUM(EP27:ER34)+SUM(EP37:ER47)+SUM(EP50:ER64)+SUM(EP67:ER74)</f>
        <v>0.42700020037591457</v>
      </c>
      <c r="EQ76" s="213"/>
      <c r="ER76" s="214"/>
      <c r="ES76" s="215"/>
      <c r="ET76" s="216"/>
      <c r="EU76" s="213">
        <f>SUM(EU27:EW34)+SUM(EU37:EW47)+SUM(EU50:EW64)+SUM(EU67:EW74)</f>
        <v>-0.19199974369257689</v>
      </c>
      <c r="EV76" s="213"/>
      <c r="EW76" s="213"/>
      <c r="EX76" s="213">
        <f>SUM(EX27:EZ34)+SUM(EX37:EZ47)+SUM(EX50:EZ64)+SUM(EX67:EZ74)</f>
        <v>0.57599998079240322</v>
      </c>
      <c r="EY76" s="213"/>
      <c r="EZ76" s="214"/>
      <c r="FA76" s="215"/>
      <c r="FB76" s="216"/>
      <c r="FC76" s="213">
        <f>SUM(FC27:FE34)+SUM(FC37:FE47)+SUM(FC50:FE64)+SUM(FC67:FE74)</f>
        <v>-2.9599457979202271E-2</v>
      </c>
      <c r="FD76" s="213"/>
      <c r="FE76" s="213"/>
      <c r="FF76" s="213">
        <f>SUM(FF27:FH34)+SUM(FF37:FH47)+SUM(FF50:FH64)+SUM(FF67:FH74)</f>
        <v>0.48900008387863636</v>
      </c>
      <c r="FG76" s="213"/>
      <c r="FH76" s="214"/>
      <c r="FI76" s="215"/>
      <c r="FJ76" s="216"/>
      <c r="FK76" s="213">
        <f>SUM(FK27:FM34)+SUM(FK37:FM47)+SUM(FK50:FM64)+SUM(FK67:FM74)</f>
        <v>9.7000183537602425E-2</v>
      </c>
      <c r="FL76" s="213"/>
      <c r="FM76" s="213"/>
      <c r="FN76" s="213">
        <f>SUM(FN27:FP34)+SUM(FN37:FP47)+SUM(FN50:FP64)+SUM(FN67:FP74)</f>
        <v>0.53299990482628345</v>
      </c>
      <c r="FO76" s="213"/>
      <c r="FP76" s="214"/>
      <c r="FQ76" s="215"/>
      <c r="FR76" s="216"/>
      <c r="FS76" s="213">
        <f>SUM(FS27:FU34)+SUM(FS37:FU47)+SUM(FS50:FU64)+SUM(FS67:FU74)</f>
        <v>0.20000025443732738</v>
      </c>
      <c r="FT76" s="213"/>
      <c r="FU76" s="213"/>
      <c r="FV76" s="213">
        <f>SUM(FV27:FX34)+SUM(FV37:FX47)+SUM(FV50:FX64)+SUM(FV67:FX74)</f>
        <v>0.60100004263222218</v>
      </c>
      <c r="FW76" s="213"/>
      <c r="FX76" s="214"/>
      <c r="FY76" s="215"/>
      <c r="FZ76" s="216"/>
      <c r="GA76" s="213">
        <f>SUM(GA27:GC34)+SUM(GA37:GC47)+SUM(GA50:GC64)+SUM(GA67:GC74)</f>
        <v>-0.16399975586682558</v>
      </c>
      <c r="GB76" s="213"/>
      <c r="GC76" s="213"/>
      <c r="GD76" s="213">
        <f>SUM(GD27:GF34)+SUM(GD37:GF47)+SUM(GD50:GF64)+SUM(GD67:GF74)</f>
        <v>0.37900002114474773</v>
      </c>
      <c r="GE76" s="213"/>
      <c r="GF76" s="214"/>
      <c r="GG76" s="215"/>
      <c r="GH76" s="216"/>
      <c r="GI76" s="213">
        <f>SUM(GI27:GK34)+SUM(GI37:GK47)+SUM(GI50:GK64)+SUM(GI67:GK74)</f>
        <v>2.9000166803598404E-2</v>
      </c>
      <c r="GJ76" s="213"/>
      <c r="GK76" s="213"/>
      <c r="GL76" s="213">
        <f>SUM(GL27:GN34)+SUM(GL37:GN47)+SUM(GL50:GN64)+SUM(GL67:GN74)</f>
        <v>0.65299986489117146</v>
      </c>
      <c r="GM76" s="213"/>
      <c r="GN76" s="214"/>
      <c r="GO76" s="215"/>
      <c r="GP76" s="216"/>
      <c r="GQ76" s="213">
        <f>SUM(GQ27:GS34)+SUM(GQ37:GS47)+SUM(GQ50:GS64)+SUM(GQ67:GS74)</f>
        <v>4.8000109381973743E-2</v>
      </c>
      <c r="GR76" s="213"/>
      <c r="GS76" s="213"/>
      <c r="GT76" s="213">
        <f>SUM(GT27:GV34)+SUM(GT37:GV47)+SUM(GT50:GV64)+SUM(GT67:GV74)</f>
        <v>0.49899997003376484</v>
      </c>
      <c r="GU76" s="213"/>
      <c r="GV76" s="214"/>
    </row>
    <row r="77" spans="1:204" ht="13.5" thickBot="1" x14ac:dyDescent="0.2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</row>
    <row r="78" spans="1:204" ht="13.5" thickBot="1" x14ac:dyDescent="0.25">
      <c r="A78" s="220" t="s">
        <v>54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2"/>
      <c r="M78" s="223" t="s">
        <v>55</v>
      </c>
      <c r="N78" s="224"/>
      <c r="O78" s="224"/>
      <c r="P78" s="224"/>
      <c r="Q78" s="224"/>
      <c r="R78" s="224"/>
      <c r="S78" s="224"/>
      <c r="T78" s="225"/>
      <c r="U78" s="223" t="s">
        <v>55</v>
      </c>
      <c r="V78" s="224"/>
      <c r="W78" s="224"/>
      <c r="X78" s="224"/>
      <c r="Y78" s="224"/>
      <c r="Z78" s="224"/>
      <c r="AA78" s="224"/>
      <c r="AB78" s="225"/>
      <c r="AC78" s="223" t="s">
        <v>55</v>
      </c>
      <c r="AD78" s="224"/>
      <c r="AE78" s="224"/>
      <c r="AF78" s="224"/>
      <c r="AG78" s="224"/>
      <c r="AH78" s="224"/>
      <c r="AI78" s="224"/>
      <c r="AJ78" s="225"/>
      <c r="AK78" s="223" t="s">
        <v>55</v>
      </c>
      <c r="AL78" s="224"/>
      <c r="AM78" s="224"/>
      <c r="AN78" s="224"/>
      <c r="AO78" s="224"/>
      <c r="AP78" s="224"/>
      <c r="AQ78" s="224"/>
      <c r="AR78" s="225"/>
      <c r="AS78" s="223" t="s">
        <v>55</v>
      </c>
      <c r="AT78" s="224"/>
      <c r="AU78" s="224"/>
      <c r="AV78" s="224"/>
      <c r="AW78" s="224"/>
      <c r="AX78" s="224"/>
      <c r="AY78" s="224"/>
      <c r="AZ78" s="225"/>
      <c r="BA78" s="223" t="s">
        <v>55</v>
      </c>
      <c r="BB78" s="224"/>
      <c r="BC78" s="224"/>
      <c r="BD78" s="224"/>
      <c r="BE78" s="224"/>
      <c r="BF78" s="224"/>
      <c r="BG78" s="224"/>
      <c r="BH78" s="225"/>
      <c r="BI78" s="223" t="s">
        <v>55</v>
      </c>
      <c r="BJ78" s="224"/>
      <c r="BK78" s="224"/>
      <c r="BL78" s="224"/>
      <c r="BM78" s="224"/>
      <c r="BN78" s="224"/>
      <c r="BO78" s="224"/>
      <c r="BP78" s="225"/>
      <c r="BQ78" s="223" t="s">
        <v>55</v>
      </c>
      <c r="BR78" s="224"/>
      <c r="BS78" s="224"/>
      <c r="BT78" s="224"/>
      <c r="BU78" s="224"/>
      <c r="BV78" s="224"/>
      <c r="BW78" s="224"/>
      <c r="BX78" s="225"/>
      <c r="BY78" s="223" t="s">
        <v>55</v>
      </c>
      <c r="BZ78" s="224"/>
      <c r="CA78" s="224"/>
      <c r="CB78" s="224"/>
      <c r="CC78" s="224"/>
      <c r="CD78" s="224"/>
      <c r="CE78" s="224"/>
      <c r="CF78" s="225"/>
      <c r="CG78" s="223" t="s">
        <v>55</v>
      </c>
      <c r="CH78" s="224"/>
      <c r="CI78" s="224"/>
      <c r="CJ78" s="224"/>
      <c r="CK78" s="224"/>
      <c r="CL78" s="224"/>
      <c r="CM78" s="224"/>
      <c r="CN78" s="225"/>
      <c r="CO78" s="223" t="s">
        <v>55</v>
      </c>
      <c r="CP78" s="224"/>
      <c r="CQ78" s="224"/>
      <c r="CR78" s="224"/>
      <c r="CS78" s="224"/>
      <c r="CT78" s="224"/>
      <c r="CU78" s="224"/>
      <c r="CV78" s="225"/>
      <c r="CW78" s="223" t="s">
        <v>55</v>
      </c>
      <c r="CX78" s="224"/>
      <c r="CY78" s="224"/>
      <c r="CZ78" s="224"/>
      <c r="DA78" s="224"/>
      <c r="DB78" s="224"/>
      <c r="DC78" s="224"/>
      <c r="DD78" s="225"/>
      <c r="DE78" s="223" t="s">
        <v>55</v>
      </c>
      <c r="DF78" s="224"/>
      <c r="DG78" s="224"/>
      <c r="DH78" s="224"/>
      <c r="DI78" s="224"/>
      <c r="DJ78" s="224"/>
      <c r="DK78" s="224"/>
      <c r="DL78" s="225"/>
      <c r="DM78" s="223" t="s">
        <v>55</v>
      </c>
      <c r="DN78" s="224"/>
      <c r="DO78" s="224"/>
      <c r="DP78" s="224"/>
      <c r="DQ78" s="224"/>
      <c r="DR78" s="224"/>
      <c r="DS78" s="224"/>
      <c r="DT78" s="225"/>
      <c r="DU78" s="223" t="s">
        <v>55</v>
      </c>
      <c r="DV78" s="224"/>
      <c r="DW78" s="224"/>
      <c r="DX78" s="224"/>
      <c r="DY78" s="224"/>
      <c r="DZ78" s="224"/>
      <c r="EA78" s="224"/>
      <c r="EB78" s="225"/>
      <c r="EC78" s="223" t="s">
        <v>55</v>
      </c>
      <c r="ED78" s="224"/>
      <c r="EE78" s="224"/>
      <c r="EF78" s="224"/>
      <c r="EG78" s="224"/>
      <c r="EH78" s="224"/>
      <c r="EI78" s="224"/>
      <c r="EJ78" s="225"/>
      <c r="EK78" s="223" t="s">
        <v>55</v>
      </c>
      <c r="EL78" s="224"/>
      <c r="EM78" s="224"/>
      <c r="EN78" s="224"/>
      <c r="EO78" s="224"/>
      <c r="EP78" s="224"/>
      <c r="EQ78" s="224"/>
      <c r="ER78" s="225"/>
      <c r="ES78" s="223" t="s">
        <v>55</v>
      </c>
      <c r="ET78" s="224"/>
      <c r="EU78" s="224"/>
      <c r="EV78" s="224"/>
      <c r="EW78" s="224"/>
      <c r="EX78" s="224"/>
      <c r="EY78" s="224"/>
      <c r="EZ78" s="225"/>
      <c r="FA78" s="223" t="s">
        <v>55</v>
      </c>
      <c r="FB78" s="224"/>
      <c r="FC78" s="224"/>
      <c r="FD78" s="224"/>
      <c r="FE78" s="224"/>
      <c r="FF78" s="224"/>
      <c r="FG78" s="224"/>
      <c r="FH78" s="225"/>
      <c r="FI78" s="223" t="s">
        <v>55</v>
      </c>
      <c r="FJ78" s="224"/>
      <c r="FK78" s="224"/>
      <c r="FL78" s="224"/>
      <c r="FM78" s="224"/>
      <c r="FN78" s="224"/>
      <c r="FO78" s="224"/>
      <c r="FP78" s="225"/>
      <c r="FQ78" s="223" t="s">
        <v>55</v>
      </c>
      <c r="FR78" s="224"/>
      <c r="FS78" s="224"/>
      <c r="FT78" s="224"/>
      <c r="FU78" s="224"/>
      <c r="FV78" s="224"/>
      <c r="FW78" s="224"/>
      <c r="FX78" s="225"/>
      <c r="FY78" s="223" t="s">
        <v>55</v>
      </c>
      <c r="FZ78" s="224"/>
      <c r="GA78" s="224"/>
      <c r="GB78" s="224"/>
      <c r="GC78" s="224"/>
      <c r="GD78" s="224"/>
      <c r="GE78" s="224"/>
      <c r="GF78" s="225"/>
      <c r="GG78" s="223" t="s">
        <v>55</v>
      </c>
      <c r="GH78" s="224"/>
      <c r="GI78" s="224"/>
      <c r="GJ78" s="224"/>
      <c r="GK78" s="224"/>
      <c r="GL78" s="224"/>
      <c r="GM78" s="224"/>
      <c r="GN78" s="225"/>
      <c r="GO78" s="223" t="s">
        <v>55</v>
      </c>
      <c r="GP78" s="224"/>
      <c r="GQ78" s="224"/>
      <c r="GR78" s="224"/>
      <c r="GS78" s="224"/>
      <c r="GT78" s="224"/>
      <c r="GU78" s="224"/>
      <c r="GV78" s="225"/>
    </row>
  </sheetData>
  <mergeCells count="4788">
    <mergeCell ref="FI78:FP78"/>
    <mergeCell ref="FQ78:FX78"/>
    <mergeCell ref="FY78:GF78"/>
    <mergeCell ref="GG78:GN78"/>
    <mergeCell ref="GO78:GV78"/>
    <mergeCell ref="DM78:DT78"/>
    <mergeCell ref="DU78:EB78"/>
    <mergeCell ref="EC78:EJ78"/>
    <mergeCell ref="EK78:ER78"/>
    <mergeCell ref="ES78:EZ78"/>
    <mergeCell ref="FA78:FH78"/>
    <mergeCell ref="BQ78:BX78"/>
    <mergeCell ref="BY78:CF78"/>
    <mergeCell ref="CG78:CN78"/>
    <mergeCell ref="CO78:CV78"/>
    <mergeCell ref="CW78:DD78"/>
    <mergeCell ref="DE78:DL78"/>
    <mergeCell ref="GT76:GV76"/>
    <mergeCell ref="A77:AR77"/>
    <mergeCell ref="A78:L78"/>
    <mergeCell ref="M78:T78"/>
    <mergeCell ref="U78:AB78"/>
    <mergeCell ref="AC78:AJ78"/>
    <mergeCell ref="AK78:AR78"/>
    <mergeCell ref="AS78:AZ78"/>
    <mergeCell ref="BA78:BH78"/>
    <mergeCell ref="BI78:BP78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L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A68:D68"/>
    <mergeCell ref="M68:N68"/>
    <mergeCell ref="O68:Q68"/>
    <mergeCell ref="R68:T68"/>
    <mergeCell ref="U68:V68"/>
    <mergeCell ref="W68:Y68"/>
    <mergeCell ref="GG67:GH67"/>
    <mergeCell ref="GI67:GK67"/>
    <mergeCell ref="GL67:GN67"/>
    <mergeCell ref="GO67:GP67"/>
    <mergeCell ref="GQ67:GS67"/>
    <mergeCell ref="GT67:GV67"/>
    <mergeCell ref="FQ67:FR67"/>
    <mergeCell ref="FS67:FU67"/>
    <mergeCell ref="FV67:FX67"/>
    <mergeCell ref="FY67:FZ67"/>
    <mergeCell ref="GA67:GC67"/>
    <mergeCell ref="GD67:GF67"/>
    <mergeCell ref="FA67:FB67"/>
    <mergeCell ref="FC67:FE67"/>
    <mergeCell ref="FF67:FH67"/>
    <mergeCell ref="FI67:FJ67"/>
    <mergeCell ref="FK67:FM67"/>
    <mergeCell ref="FN67:FP67"/>
    <mergeCell ref="EK67:EL67"/>
    <mergeCell ref="EM67:EO67"/>
    <mergeCell ref="EP67:ER67"/>
    <mergeCell ref="ES67:ET67"/>
    <mergeCell ref="EU67:EW67"/>
    <mergeCell ref="EX67:EZ67"/>
    <mergeCell ref="DU67:DV67"/>
    <mergeCell ref="DW67:DY67"/>
    <mergeCell ref="DZ67:EB67"/>
    <mergeCell ref="EC67:ED67"/>
    <mergeCell ref="EE67:EG67"/>
    <mergeCell ref="EH67:EJ67"/>
    <mergeCell ref="DE67:DF67"/>
    <mergeCell ref="DG67:DI67"/>
    <mergeCell ref="DJ67:DL67"/>
    <mergeCell ref="DM67:DN67"/>
    <mergeCell ref="DO67:DQ67"/>
    <mergeCell ref="DR67:DT67"/>
    <mergeCell ref="CO67:CP67"/>
    <mergeCell ref="CQ67:CS67"/>
    <mergeCell ref="CT67:CV67"/>
    <mergeCell ref="CW67:CX67"/>
    <mergeCell ref="CY67:DA67"/>
    <mergeCell ref="DB67:DD67"/>
    <mergeCell ref="BY67:BZ67"/>
    <mergeCell ref="CA67:CC67"/>
    <mergeCell ref="CD67:CF67"/>
    <mergeCell ref="CG67:CH67"/>
    <mergeCell ref="CI67:CK67"/>
    <mergeCell ref="CL67:CN67"/>
    <mergeCell ref="BI67:BJ67"/>
    <mergeCell ref="BK67:BM67"/>
    <mergeCell ref="BN67:BP67"/>
    <mergeCell ref="BQ67:BR67"/>
    <mergeCell ref="BS67:BU67"/>
    <mergeCell ref="BV67:BX67"/>
    <mergeCell ref="AS67:AT67"/>
    <mergeCell ref="AU67:AW67"/>
    <mergeCell ref="AX67:AZ67"/>
    <mergeCell ref="BA67:BB67"/>
    <mergeCell ref="BC67:BE67"/>
    <mergeCell ref="BF67:BH67"/>
    <mergeCell ref="AC67:AD67"/>
    <mergeCell ref="AE67:AG67"/>
    <mergeCell ref="AH67:AJ67"/>
    <mergeCell ref="AK67:AL67"/>
    <mergeCell ref="AM67:AO67"/>
    <mergeCell ref="AP67:AR67"/>
    <mergeCell ref="GT65:GV65"/>
    <mergeCell ref="A66:D66"/>
    <mergeCell ref="E66:GV66"/>
    <mergeCell ref="A67:D67"/>
    <mergeCell ref="M67:N67"/>
    <mergeCell ref="O67:Q67"/>
    <mergeCell ref="R67:T67"/>
    <mergeCell ref="U67:V67"/>
    <mergeCell ref="W67:Y67"/>
    <mergeCell ref="Z67:AB67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L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A51:D51"/>
    <mergeCell ref="M51:N51"/>
    <mergeCell ref="O51:Q51"/>
    <mergeCell ref="R51:T51"/>
    <mergeCell ref="U51:V51"/>
    <mergeCell ref="W51:Y51"/>
    <mergeCell ref="GG50:GH50"/>
    <mergeCell ref="GI50:GK50"/>
    <mergeCell ref="GL50:GN50"/>
    <mergeCell ref="GO50:GP50"/>
    <mergeCell ref="GQ50:GS50"/>
    <mergeCell ref="DU50:DV50"/>
    <mergeCell ref="DW50:DY50"/>
    <mergeCell ref="DZ50:EB50"/>
    <mergeCell ref="EC50:ED50"/>
    <mergeCell ref="EE50:EG50"/>
    <mergeCell ref="EH50:EJ50"/>
    <mergeCell ref="DE50:DF50"/>
    <mergeCell ref="DG50:DI50"/>
    <mergeCell ref="DJ50:DL50"/>
    <mergeCell ref="DM50:DN50"/>
    <mergeCell ref="DO50:DQ50"/>
    <mergeCell ref="DR50:DT50"/>
    <mergeCell ref="CO50:CP50"/>
    <mergeCell ref="CQ50:CS50"/>
    <mergeCell ref="CT50:CV50"/>
    <mergeCell ref="GT50:GV50"/>
    <mergeCell ref="FQ50:FR50"/>
    <mergeCell ref="FS50:FU50"/>
    <mergeCell ref="FV50:FX50"/>
    <mergeCell ref="FY50:FZ50"/>
    <mergeCell ref="GA50:GC50"/>
    <mergeCell ref="GD50:GF50"/>
    <mergeCell ref="FA50:FB50"/>
    <mergeCell ref="FC50:FE50"/>
    <mergeCell ref="FF50:FH50"/>
    <mergeCell ref="FI50:FJ50"/>
    <mergeCell ref="FK50:FM50"/>
    <mergeCell ref="FN50:FP50"/>
    <mergeCell ref="EK50:EL50"/>
    <mergeCell ref="EM50:EO50"/>
    <mergeCell ref="EP50:ER50"/>
    <mergeCell ref="ES50:ET50"/>
    <mergeCell ref="EU50:EW50"/>
    <mergeCell ref="EX50:EZ50"/>
    <mergeCell ref="CW50:CX50"/>
    <mergeCell ref="CY50:DA50"/>
    <mergeCell ref="DB50:DD50"/>
    <mergeCell ref="BY50:BZ50"/>
    <mergeCell ref="CA50:CC50"/>
    <mergeCell ref="CD50:CF50"/>
    <mergeCell ref="CG50:CH50"/>
    <mergeCell ref="CI50:CK50"/>
    <mergeCell ref="CL50:CN50"/>
    <mergeCell ref="BI50:BJ50"/>
    <mergeCell ref="BK50:BM50"/>
    <mergeCell ref="BN50:BP50"/>
    <mergeCell ref="BQ50:BR50"/>
    <mergeCell ref="BS50:BU50"/>
    <mergeCell ref="BV50:BX50"/>
    <mergeCell ref="AS50:AT50"/>
    <mergeCell ref="AU50:AW50"/>
    <mergeCell ref="AX50:AZ50"/>
    <mergeCell ref="BA50:BB50"/>
    <mergeCell ref="BC50:BE50"/>
    <mergeCell ref="BF50:BH50"/>
    <mergeCell ref="AC50:AD50"/>
    <mergeCell ref="AE50:AG50"/>
    <mergeCell ref="AH50:AJ50"/>
    <mergeCell ref="AK50:AL50"/>
    <mergeCell ref="AM50:AO50"/>
    <mergeCell ref="AP50:AR50"/>
    <mergeCell ref="GT48:GV48"/>
    <mergeCell ref="A49:D49"/>
    <mergeCell ref="E49:GV49"/>
    <mergeCell ref="A50:D50"/>
    <mergeCell ref="M50:N50"/>
    <mergeCell ref="O50:Q50"/>
    <mergeCell ref="R50:T50"/>
    <mergeCell ref="U50:V50"/>
    <mergeCell ref="W50:Y50"/>
    <mergeCell ref="Z50:AB50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GL47:GN47"/>
    <mergeCell ref="GO47:GP47"/>
    <mergeCell ref="GQ47:GS47"/>
    <mergeCell ref="GT47:GV47"/>
    <mergeCell ref="A48:L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GG37:GH37"/>
    <mergeCell ref="GI37:GK37"/>
    <mergeCell ref="GL37:GN37"/>
    <mergeCell ref="GO37:GP37"/>
    <mergeCell ref="GQ37:GS37"/>
    <mergeCell ref="DU37:DV37"/>
    <mergeCell ref="DW37:DY37"/>
    <mergeCell ref="DZ37:EB37"/>
    <mergeCell ref="EC37:ED37"/>
    <mergeCell ref="EE37:EG37"/>
    <mergeCell ref="EH37:EJ37"/>
    <mergeCell ref="DE37:DF37"/>
    <mergeCell ref="DG37:DI37"/>
    <mergeCell ref="DJ37:DL37"/>
    <mergeCell ref="DM37:DN37"/>
    <mergeCell ref="DO37:DQ37"/>
    <mergeCell ref="DR37:DT37"/>
    <mergeCell ref="CO37:CP37"/>
    <mergeCell ref="CQ37:CS37"/>
    <mergeCell ref="CT37:CV37"/>
    <mergeCell ref="GT37:GV37"/>
    <mergeCell ref="FQ37:FR37"/>
    <mergeCell ref="FS37:FU37"/>
    <mergeCell ref="FV37:FX37"/>
    <mergeCell ref="FY37:FZ37"/>
    <mergeCell ref="GA37:GC37"/>
    <mergeCell ref="GD37:GF37"/>
    <mergeCell ref="FA37:FB37"/>
    <mergeCell ref="FC37:FE37"/>
    <mergeCell ref="FF37:FH37"/>
    <mergeCell ref="FI37:FJ37"/>
    <mergeCell ref="FK37:FM37"/>
    <mergeCell ref="FN37:FP37"/>
    <mergeCell ref="EK37:EL37"/>
    <mergeCell ref="EM37:EO37"/>
    <mergeCell ref="EP37:ER37"/>
    <mergeCell ref="ES37:ET37"/>
    <mergeCell ref="EU37:EW37"/>
    <mergeCell ref="EX37:EZ37"/>
    <mergeCell ref="CW37:CX37"/>
    <mergeCell ref="CY37:DA37"/>
    <mergeCell ref="DB37:DD37"/>
    <mergeCell ref="BY37:BZ37"/>
    <mergeCell ref="CA37:CC37"/>
    <mergeCell ref="CD37:CF37"/>
    <mergeCell ref="CG37:CH37"/>
    <mergeCell ref="CI37:CK37"/>
    <mergeCell ref="CL37:CN37"/>
    <mergeCell ref="BI37:BJ37"/>
    <mergeCell ref="BK37:BM37"/>
    <mergeCell ref="BN37:BP37"/>
    <mergeCell ref="BQ37:BR37"/>
    <mergeCell ref="BS37:BU37"/>
    <mergeCell ref="BV37:BX37"/>
    <mergeCell ref="AS37:AT37"/>
    <mergeCell ref="AU37:AW37"/>
    <mergeCell ref="AX37:AZ37"/>
    <mergeCell ref="BA37:BB37"/>
    <mergeCell ref="BC37:BE37"/>
    <mergeCell ref="BF37:BH37"/>
    <mergeCell ref="AC37:AD37"/>
    <mergeCell ref="AE37:AG37"/>
    <mergeCell ref="AH37:AJ37"/>
    <mergeCell ref="AK37:AL37"/>
    <mergeCell ref="AM37:AO37"/>
    <mergeCell ref="AP37:AR37"/>
    <mergeCell ref="GT35:GV35"/>
    <mergeCell ref="A36:D36"/>
    <mergeCell ref="E36:GV36"/>
    <mergeCell ref="A37:D37"/>
    <mergeCell ref="M37:N37"/>
    <mergeCell ref="O37:Q37"/>
    <mergeCell ref="R37:T37"/>
    <mergeCell ref="U37:V37"/>
    <mergeCell ref="W37:Y37"/>
    <mergeCell ref="Z37:AB37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GL34:GN34"/>
    <mergeCell ref="GO34:GP34"/>
    <mergeCell ref="GQ34:GS34"/>
    <mergeCell ref="GT34:GV34"/>
    <mergeCell ref="A35:L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GO19:GV19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DW5:DX5"/>
    <mergeCell ref="DA5:DB5"/>
    <mergeCell ref="DC5:DD5"/>
    <mergeCell ref="DE5:DF5"/>
    <mergeCell ref="DG5:DH5"/>
    <mergeCell ref="DI5:DJ5"/>
    <mergeCell ref="DK5:DL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AG5:AH5"/>
    <mergeCell ref="AI5:AJ5"/>
    <mergeCell ref="AK5:AL5"/>
    <mergeCell ref="AM5:AN5"/>
    <mergeCell ref="AO5:AP5"/>
    <mergeCell ref="AQ5:AR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1"/>
  <sheetViews>
    <sheetView workbookViewId="0">
      <pane ySplit="3" topLeftCell="A4" activePane="bottomLeft" state="frozenSplit"/>
      <selection pane="bottomLeft" activeCell="F33" sqref="F33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38" t="s">
        <v>175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204" ht="30" customHeight="1" thickBo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204" ht="24.95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6">
        <v>0.125</v>
      </c>
      <c r="N3" s="37"/>
      <c r="O3" s="37"/>
      <c r="P3" s="37"/>
      <c r="Q3" s="37"/>
      <c r="R3" s="37"/>
      <c r="S3" s="37"/>
      <c r="T3" s="37"/>
      <c r="U3" s="36">
        <v>0.16666666666666666</v>
      </c>
      <c r="V3" s="37"/>
      <c r="W3" s="37"/>
      <c r="X3" s="37"/>
      <c r="Y3" s="37"/>
      <c r="Z3" s="37"/>
      <c r="AA3" s="37"/>
      <c r="AB3" s="37"/>
      <c r="AC3" s="36">
        <v>0.20833333333333334</v>
      </c>
      <c r="AD3" s="37"/>
      <c r="AE3" s="37"/>
      <c r="AF3" s="37"/>
      <c r="AG3" s="37"/>
      <c r="AH3" s="37"/>
      <c r="AI3" s="37"/>
      <c r="AJ3" s="37"/>
      <c r="AK3" s="36">
        <v>0.25</v>
      </c>
      <c r="AL3" s="37"/>
      <c r="AM3" s="37"/>
      <c r="AN3" s="37"/>
      <c r="AO3" s="37"/>
      <c r="AP3" s="37"/>
      <c r="AQ3" s="37"/>
      <c r="AR3" s="37"/>
      <c r="AS3" s="36">
        <v>0.29166666666666669</v>
      </c>
      <c r="AT3" s="37"/>
      <c r="AU3" s="37"/>
      <c r="AV3" s="37"/>
      <c r="AW3" s="37"/>
      <c r="AX3" s="37"/>
      <c r="AY3" s="37"/>
      <c r="AZ3" s="37"/>
      <c r="BA3" s="36">
        <v>0.33333333333333331</v>
      </c>
      <c r="BB3" s="37"/>
      <c r="BC3" s="37"/>
      <c r="BD3" s="37"/>
      <c r="BE3" s="37"/>
      <c r="BF3" s="37"/>
      <c r="BG3" s="37"/>
      <c r="BH3" s="37"/>
      <c r="BI3" s="36">
        <v>0.375</v>
      </c>
      <c r="BJ3" s="37"/>
      <c r="BK3" s="37"/>
      <c r="BL3" s="37"/>
      <c r="BM3" s="37"/>
      <c r="BN3" s="37"/>
      <c r="BO3" s="37"/>
      <c r="BP3" s="37"/>
      <c r="BQ3" s="36">
        <v>0.41666666666666669</v>
      </c>
      <c r="BR3" s="37"/>
      <c r="BS3" s="37"/>
      <c r="BT3" s="37"/>
      <c r="BU3" s="37"/>
      <c r="BV3" s="37"/>
      <c r="BW3" s="37"/>
      <c r="BX3" s="37"/>
      <c r="BY3" s="36">
        <v>0.45833333333333331</v>
      </c>
      <c r="BZ3" s="37"/>
      <c r="CA3" s="37"/>
      <c r="CB3" s="37"/>
      <c r="CC3" s="37"/>
      <c r="CD3" s="37"/>
      <c r="CE3" s="37"/>
      <c r="CF3" s="37"/>
      <c r="CG3" s="36">
        <v>0.5</v>
      </c>
      <c r="CH3" s="37"/>
      <c r="CI3" s="37"/>
      <c r="CJ3" s="37"/>
      <c r="CK3" s="37"/>
      <c r="CL3" s="37"/>
      <c r="CM3" s="37"/>
      <c r="CN3" s="37"/>
      <c r="CO3" s="36">
        <v>0.54166666666666663</v>
      </c>
      <c r="CP3" s="37"/>
      <c r="CQ3" s="37"/>
      <c r="CR3" s="37"/>
      <c r="CS3" s="37"/>
      <c r="CT3" s="37"/>
      <c r="CU3" s="37"/>
      <c r="CV3" s="37"/>
      <c r="CW3" s="36">
        <v>0.58333333333333337</v>
      </c>
      <c r="CX3" s="37"/>
      <c r="CY3" s="37"/>
      <c r="CZ3" s="37"/>
      <c r="DA3" s="37"/>
      <c r="DB3" s="37"/>
      <c r="DC3" s="37"/>
      <c r="DD3" s="37"/>
      <c r="DE3" s="36">
        <v>0.625</v>
      </c>
      <c r="DF3" s="37"/>
      <c r="DG3" s="37"/>
      <c r="DH3" s="37"/>
      <c r="DI3" s="37"/>
      <c r="DJ3" s="37"/>
      <c r="DK3" s="37"/>
      <c r="DL3" s="37"/>
      <c r="DM3" s="36">
        <v>0.66666666666666663</v>
      </c>
      <c r="DN3" s="37"/>
      <c r="DO3" s="37"/>
      <c r="DP3" s="37"/>
      <c r="DQ3" s="37"/>
      <c r="DR3" s="37"/>
      <c r="DS3" s="37"/>
      <c r="DT3" s="37"/>
      <c r="DU3" s="36">
        <v>0.70833333333333337</v>
      </c>
      <c r="DV3" s="37"/>
      <c r="DW3" s="37"/>
      <c r="DX3" s="37"/>
      <c r="DY3" s="37"/>
      <c r="DZ3" s="37"/>
      <c r="EA3" s="37"/>
      <c r="EB3" s="37"/>
      <c r="EC3" s="36">
        <v>0.75</v>
      </c>
      <c r="ED3" s="37"/>
      <c r="EE3" s="37"/>
      <c r="EF3" s="37"/>
      <c r="EG3" s="37"/>
      <c r="EH3" s="37"/>
      <c r="EI3" s="37"/>
      <c r="EJ3" s="37"/>
      <c r="EK3" s="36">
        <v>0.79166666666666663</v>
      </c>
      <c r="EL3" s="37"/>
      <c r="EM3" s="37"/>
      <c r="EN3" s="37"/>
      <c r="EO3" s="37"/>
      <c r="EP3" s="37"/>
      <c r="EQ3" s="37"/>
      <c r="ER3" s="37"/>
      <c r="ES3" s="36">
        <v>0.83333333333333337</v>
      </c>
      <c r="ET3" s="37"/>
      <c r="EU3" s="37"/>
      <c r="EV3" s="37"/>
      <c r="EW3" s="37"/>
      <c r="EX3" s="37"/>
      <c r="EY3" s="37"/>
      <c r="EZ3" s="37"/>
      <c r="FA3" s="36">
        <v>0.875</v>
      </c>
      <c r="FB3" s="37"/>
      <c r="FC3" s="37"/>
      <c r="FD3" s="37"/>
      <c r="FE3" s="37"/>
      <c r="FF3" s="37"/>
      <c r="FG3" s="37"/>
      <c r="FH3" s="37"/>
      <c r="FI3" s="36">
        <v>0.91666666666666663</v>
      </c>
      <c r="FJ3" s="37"/>
      <c r="FK3" s="37"/>
      <c r="FL3" s="37"/>
      <c r="FM3" s="37"/>
      <c r="FN3" s="37"/>
      <c r="FO3" s="37"/>
      <c r="FP3" s="37"/>
      <c r="FQ3" s="36">
        <v>0.95833333333333337</v>
      </c>
      <c r="FR3" s="37"/>
      <c r="FS3" s="37"/>
      <c r="FT3" s="37"/>
      <c r="FU3" s="37"/>
      <c r="FV3" s="37"/>
      <c r="FW3" s="37"/>
      <c r="FX3" s="37"/>
      <c r="FY3" s="36">
        <v>0</v>
      </c>
      <c r="FZ3" s="37"/>
      <c r="GA3" s="37"/>
      <c r="GB3" s="37"/>
      <c r="GC3" s="37"/>
      <c r="GD3" s="37"/>
      <c r="GE3" s="37"/>
      <c r="GF3" s="37"/>
      <c r="GG3" s="36">
        <v>4.1666666666666664E-2</v>
      </c>
      <c r="GH3" s="37"/>
      <c r="GI3" s="37"/>
      <c r="GJ3" s="37"/>
      <c r="GK3" s="37"/>
      <c r="GL3" s="37"/>
      <c r="GM3" s="37"/>
      <c r="GN3" s="37"/>
      <c r="GO3" s="36">
        <v>8.3333333333333329E-2</v>
      </c>
      <c r="GP3" s="37"/>
      <c r="GQ3" s="37"/>
      <c r="GR3" s="37"/>
      <c r="GS3" s="37"/>
      <c r="GT3" s="37"/>
      <c r="GU3" s="37"/>
      <c r="GV3" s="37"/>
    </row>
    <row r="4" spans="1:204" ht="30" customHeight="1" thickBot="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204" ht="15.75" customHeight="1" thickBot="1" x14ac:dyDescent="0.25">
      <c r="A5" s="19" t="s">
        <v>3</v>
      </c>
      <c r="B5" s="14" t="s">
        <v>4</v>
      </c>
      <c r="C5" s="14" t="s">
        <v>5</v>
      </c>
      <c r="D5" s="6" t="s">
        <v>6</v>
      </c>
      <c r="E5" s="43" t="s">
        <v>7</v>
      </c>
      <c r="F5" s="41"/>
      <c r="G5" s="40" t="s">
        <v>8</v>
      </c>
      <c r="H5" s="41"/>
      <c r="I5" s="40" t="s">
        <v>9</v>
      </c>
      <c r="J5" s="41"/>
      <c r="K5" s="40" t="s">
        <v>10</v>
      </c>
      <c r="L5" s="42"/>
      <c r="M5" s="43" t="s">
        <v>11</v>
      </c>
      <c r="N5" s="41"/>
      <c r="O5" s="40" t="s">
        <v>12</v>
      </c>
      <c r="P5" s="41"/>
      <c r="Q5" s="40" t="s">
        <v>13</v>
      </c>
      <c r="R5" s="41"/>
      <c r="S5" s="40" t="s">
        <v>14</v>
      </c>
      <c r="T5" s="42"/>
      <c r="U5" s="43" t="s">
        <v>11</v>
      </c>
      <c r="V5" s="41"/>
      <c r="W5" s="40" t="s">
        <v>12</v>
      </c>
      <c r="X5" s="41"/>
      <c r="Y5" s="40" t="s">
        <v>13</v>
      </c>
      <c r="Z5" s="41"/>
      <c r="AA5" s="40" t="s">
        <v>14</v>
      </c>
      <c r="AB5" s="42"/>
      <c r="AC5" s="43" t="s">
        <v>11</v>
      </c>
      <c r="AD5" s="41"/>
      <c r="AE5" s="40" t="s">
        <v>12</v>
      </c>
      <c r="AF5" s="41"/>
      <c r="AG5" s="40" t="s">
        <v>13</v>
      </c>
      <c r="AH5" s="41"/>
      <c r="AI5" s="40" t="s">
        <v>14</v>
      </c>
      <c r="AJ5" s="42"/>
      <c r="AK5" s="43" t="s">
        <v>11</v>
      </c>
      <c r="AL5" s="41"/>
      <c r="AM5" s="40" t="s">
        <v>12</v>
      </c>
      <c r="AN5" s="41"/>
      <c r="AO5" s="40" t="s">
        <v>13</v>
      </c>
      <c r="AP5" s="41"/>
      <c r="AQ5" s="40" t="s">
        <v>14</v>
      </c>
      <c r="AR5" s="42"/>
      <c r="AS5" s="43" t="s">
        <v>11</v>
      </c>
      <c r="AT5" s="41"/>
      <c r="AU5" s="40" t="s">
        <v>12</v>
      </c>
      <c r="AV5" s="41"/>
      <c r="AW5" s="40" t="s">
        <v>13</v>
      </c>
      <c r="AX5" s="41"/>
      <c r="AY5" s="40" t="s">
        <v>14</v>
      </c>
      <c r="AZ5" s="42"/>
      <c r="BA5" s="43" t="s">
        <v>11</v>
      </c>
      <c r="BB5" s="41"/>
      <c r="BC5" s="40" t="s">
        <v>12</v>
      </c>
      <c r="BD5" s="41"/>
      <c r="BE5" s="40" t="s">
        <v>13</v>
      </c>
      <c r="BF5" s="41"/>
      <c r="BG5" s="40" t="s">
        <v>14</v>
      </c>
      <c r="BH5" s="42"/>
      <c r="BI5" s="43" t="s">
        <v>11</v>
      </c>
      <c r="BJ5" s="41"/>
      <c r="BK5" s="40" t="s">
        <v>12</v>
      </c>
      <c r="BL5" s="41"/>
      <c r="BM5" s="40" t="s">
        <v>13</v>
      </c>
      <c r="BN5" s="41"/>
      <c r="BO5" s="40" t="s">
        <v>14</v>
      </c>
      <c r="BP5" s="42"/>
      <c r="BQ5" s="43" t="s">
        <v>11</v>
      </c>
      <c r="BR5" s="41"/>
      <c r="BS5" s="40" t="s">
        <v>12</v>
      </c>
      <c r="BT5" s="41"/>
      <c r="BU5" s="40" t="s">
        <v>13</v>
      </c>
      <c r="BV5" s="41"/>
      <c r="BW5" s="40" t="s">
        <v>14</v>
      </c>
      <c r="BX5" s="42"/>
      <c r="BY5" s="43" t="s">
        <v>11</v>
      </c>
      <c r="BZ5" s="41"/>
      <c r="CA5" s="40" t="s">
        <v>12</v>
      </c>
      <c r="CB5" s="41"/>
      <c r="CC5" s="40" t="s">
        <v>13</v>
      </c>
      <c r="CD5" s="41"/>
      <c r="CE5" s="40" t="s">
        <v>14</v>
      </c>
      <c r="CF5" s="42"/>
      <c r="CG5" s="43" t="s">
        <v>11</v>
      </c>
      <c r="CH5" s="41"/>
      <c r="CI5" s="40" t="s">
        <v>12</v>
      </c>
      <c r="CJ5" s="41"/>
      <c r="CK5" s="40" t="s">
        <v>13</v>
      </c>
      <c r="CL5" s="41"/>
      <c r="CM5" s="40" t="s">
        <v>14</v>
      </c>
      <c r="CN5" s="42"/>
      <c r="CO5" s="43" t="s">
        <v>11</v>
      </c>
      <c r="CP5" s="41"/>
      <c r="CQ5" s="40" t="s">
        <v>12</v>
      </c>
      <c r="CR5" s="41"/>
      <c r="CS5" s="40" t="s">
        <v>13</v>
      </c>
      <c r="CT5" s="41"/>
      <c r="CU5" s="40" t="s">
        <v>14</v>
      </c>
      <c r="CV5" s="42"/>
      <c r="CW5" s="43" t="s">
        <v>11</v>
      </c>
      <c r="CX5" s="41"/>
      <c r="CY5" s="40" t="s">
        <v>12</v>
      </c>
      <c r="CZ5" s="41"/>
      <c r="DA5" s="40" t="s">
        <v>13</v>
      </c>
      <c r="DB5" s="41"/>
      <c r="DC5" s="40" t="s">
        <v>14</v>
      </c>
      <c r="DD5" s="42"/>
      <c r="DE5" s="43" t="s">
        <v>11</v>
      </c>
      <c r="DF5" s="41"/>
      <c r="DG5" s="40" t="s">
        <v>12</v>
      </c>
      <c r="DH5" s="41"/>
      <c r="DI5" s="40" t="s">
        <v>13</v>
      </c>
      <c r="DJ5" s="41"/>
      <c r="DK5" s="40" t="s">
        <v>14</v>
      </c>
      <c r="DL5" s="42"/>
      <c r="DM5" s="43" t="s">
        <v>11</v>
      </c>
      <c r="DN5" s="41"/>
      <c r="DO5" s="40" t="s">
        <v>12</v>
      </c>
      <c r="DP5" s="41"/>
      <c r="DQ5" s="40" t="s">
        <v>13</v>
      </c>
      <c r="DR5" s="41"/>
      <c r="DS5" s="40" t="s">
        <v>14</v>
      </c>
      <c r="DT5" s="42"/>
      <c r="DU5" s="43" t="s">
        <v>11</v>
      </c>
      <c r="DV5" s="41"/>
      <c r="DW5" s="40" t="s">
        <v>12</v>
      </c>
      <c r="DX5" s="41"/>
      <c r="DY5" s="40" t="s">
        <v>13</v>
      </c>
      <c r="DZ5" s="41"/>
      <c r="EA5" s="40" t="s">
        <v>14</v>
      </c>
      <c r="EB5" s="42"/>
      <c r="EC5" s="43" t="s">
        <v>11</v>
      </c>
      <c r="ED5" s="41"/>
      <c r="EE5" s="40" t="s">
        <v>12</v>
      </c>
      <c r="EF5" s="41"/>
      <c r="EG5" s="40" t="s">
        <v>13</v>
      </c>
      <c r="EH5" s="41"/>
      <c r="EI5" s="40" t="s">
        <v>14</v>
      </c>
      <c r="EJ5" s="42"/>
      <c r="EK5" s="43" t="s">
        <v>11</v>
      </c>
      <c r="EL5" s="41"/>
      <c r="EM5" s="40" t="s">
        <v>12</v>
      </c>
      <c r="EN5" s="41"/>
      <c r="EO5" s="40" t="s">
        <v>13</v>
      </c>
      <c r="EP5" s="41"/>
      <c r="EQ5" s="40" t="s">
        <v>14</v>
      </c>
      <c r="ER5" s="42"/>
      <c r="ES5" s="43" t="s">
        <v>11</v>
      </c>
      <c r="ET5" s="41"/>
      <c r="EU5" s="40" t="s">
        <v>12</v>
      </c>
      <c r="EV5" s="41"/>
      <c r="EW5" s="40" t="s">
        <v>13</v>
      </c>
      <c r="EX5" s="41"/>
      <c r="EY5" s="40" t="s">
        <v>14</v>
      </c>
      <c r="EZ5" s="42"/>
      <c r="FA5" s="43" t="s">
        <v>11</v>
      </c>
      <c r="FB5" s="41"/>
      <c r="FC5" s="40" t="s">
        <v>12</v>
      </c>
      <c r="FD5" s="41"/>
      <c r="FE5" s="40" t="s">
        <v>13</v>
      </c>
      <c r="FF5" s="41"/>
      <c r="FG5" s="40" t="s">
        <v>14</v>
      </c>
      <c r="FH5" s="42"/>
      <c r="FI5" s="43" t="s">
        <v>11</v>
      </c>
      <c r="FJ5" s="41"/>
      <c r="FK5" s="40" t="s">
        <v>12</v>
      </c>
      <c r="FL5" s="41"/>
      <c r="FM5" s="40" t="s">
        <v>13</v>
      </c>
      <c r="FN5" s="41"/>
      <c r="FO5" s="40" t="s">
        <v>14</v>
      </c>
      <c r="FP5" s="42"/>
      <c r="FQ5" s="43" t="s">
        <v>11</v>
      </c>
      <c r="FR5" s="41"/>
      <c r="FS5" s="40" t="s">
        <v>12</v>
      </c>
      <c r="FT5" s="41"/>
      <c r="FU5" s="40" t="s">
        <v>13</v>
      </c>
      <c r="FV5" s="41"/>
      <c r="FW5" s="40" t="s">
        <v>14</v>
      </c>
      <c r="FX5" s="42"/>
      <c r="FY5" s="43" t="s">
        <v>11</v>
      </c>
      <c r="FZ5" s="41"/>
      <c r="GA5" s="40" t="s">
        <v>12</v>
      </c>
      <c r="GB5" s="41"/>
      <c r="GC5" s="40" t="s">
        <v>13</v>
      </c>
      <c r="GD5" s="41"/>
      <c r="GE5" s="40" t="s">
        <v>14</v>
      </c>
      <c r="GF5" s="42"/>
      <c r="GG5" s="43" t="s">
        <v>11</v>
      </c>
      <c r="GH5" s="41"/>
      <c r="GI5" s="40" t="s">
        <v>12</v>
      </c>
      <c r="GJ5" s="41"/>
      <c r="GK5" s="40" t="s">
        <v>13</v>
      </c>
      <c r="GL5" s="41"/>
      <c r="GM5" s="40" t="s">
        <v>14</v>
      </c>
      <c r="GN5" s="42"/>
      <c r="GO5" s="43" t="s">
        <v>11</v>
      </c>
      <c r="GP5" s="41"/>
      <c r="GQ5" s="40" t="s">
        <v>12</v>
      </c>
      <c r="GR5" s="41"/>
      <c r="GS5" s="40" t="s">
        <v>13</v>
      </c>
      <c r="GT5" s="41"/>
      <c r="GU5" s="40" t="s">
        <v>14</v>
      </c>
      <c r="GV5" s="42"/>
    </row>
    <row r="6" spans="1:204" x14ac:dyDescent="0.2">
      <c r="A6" s="11" t="s">
        <v>15</v>
      </c>
      <c r="B6" s="12">
        <v>0</v>
      </c>
      <c r="C6" s="13">
        <v>0</v>
      </c>
      <c r="D6" s="10">
        <v>0</v>
      </c>
      <c r="E6" s="45">
        <v>6</v>
      </c>
      <c r="F6" s="46"/>
      <c r="G6" s="47" t="s">
        <v>176</v>
      </c>
      <c r="H6" s="47"/>
      <c r="I6" s="48">
        <v>0</v>
      </c>
      <c r="J6" s="48"/>
      <c r="K6" s="48">
        <v>0</v>
      </c>
      <c r="L6" s="49"/>
      <c r="M6" s="313"/>
      <c r="N6" s="229"/>
      <c r="O6" s="226"/>
      <c r="P6" s="226"/>
      <c r="Q6" s="226"/>
      <c r="R6" s="226"/>
      <c r="S6" s="48"/>
      <c r="T6" s="49"/>
      <c r="U6" s="228"/>
      <c r="V6" s="229"/>
      <c r="W6" s="226"/>
      <c r="X6" s="226"/>
      <c r="Y6" s="226"/>
      <c r="Z6" s="226"/>
      <c r="AA6" s="48"/>
      <c r="AB6" s="49"/>
      <c r="AC6" s="228"/>
      <c r="AD6" s="229"/>
      <c r="AE6" s="226"/>
      <c r="AF6" s="226"/>
      <c r="AG6" s="226"/>
      <c r="AH6" s="226"/>
      <c r="AI6" s="48"/>
      <c r="AJ6" s="49"/>
      <c r="AK6" s="228"/>
      <c r="AL6" s="229"/>
      <c r="AM6" s="226"/>
      <c r="AN6" s="226"/>
      <c r="AO6" s="226"/>
      <c r="AP6" s="226"/>
      <c r="AQ6" s="48"/>
      <c r="AR6" s="49"/>
      <c r="AS6" s="228"/>
      <c r="AT6" s="229"/>
      <c r="AU6" s="226"/>
      <c r="AV6" s="226"/>
      <c r="AW6" s="226"/>
      <c r="AX6" s="226"/>
      <c r="AY6" s="48"/>
      <c r="AZ6" s="49"/>
      <c r="BA6" s="228"/>
      <c r="BB6" s="229"/>
      <c r="BC6" s="226"/>
      <c r="BD6" s="226"/>
      <c r="BE6" s="226"/>
      <c r="BF6" s="226"/>
      <c r="BG6" s="48"/>
      <c r="BH6" s="49"/>
      <c r="BI6" s="228"/>
      <c r="BJ6" s="229"/>
      <c r="BK6" s="226"/>
      <c r="BL6" s="226"/>
      <c r="BM6" s="226"/>
      <c r="BN6" s="226"/>
      <c r="BO6" s="48"/>
      <c r="BP6" s="49"/>
      <c r="BQ6" s="228"/>
      <c r="BR6" s="229"/>
      <c r="BS6" s="226"/>
      <c r="BT6" s="226"/>
      <c r="BU6" s="226"/>
      <c r="BV6" s="226"/>
      <c r="BW6" s="48"/>
      <c r="BX6" s="49"/>
      <c r="BY6" s="228"/>
      <c r="BZ6" s="229"/>
      <c r="CA6" s="226"/>
      <c r="CB6" s="226"/>
      <c r="CC6" s="226"/>
      <c r="CD6" s="226"/>
      <c r="CE6" s="48"/>
      <c r="CF6" s="49"/>
      <c r="CG6" s="228"/>
      <c r="CH6" s="229"/>
      <c r="CI6" s="226"/>
      <c r="CJ6" s="226"/>
      <c r="CK6" s="226"/>
      <c r="CL6" s="226"/>
      <c r="CM6" s="48"/>
      <c r="CN6" s="49"/>
      <c r="CO6" s="228"/>
      <c r="CP6" s="229"/>
      <c r="CQ6" s="226"/>
      <c r="CR6" s="226"/>
      <c r="CS6" s="226"/>
      <c r="CT6" s="226"/>
      <c r="CU6" s="48"/>
      <c r="CV6" s="49"/>
      <c r="CW6" s="228"/>
      <c r="CX6" s="229"/>
      <c r="CY6" s="226"/>
      <c r="CZ6" s="226"/>
      <c r="DA6" s="226"/>
      <c r="DB6" s="226"/>
      <c r="DC6" s="48"/>
      <c r="DD6" s="49"/>
      <c r="DE6" s="228"/>
      <c r="DF6" s="229"/>
      <c r="DG6" s="226"/>
      <c r="DH6" s="226"/>
      <c r="DI6" s="226"/>
      <c r="DJ6" s="226"/>
      <c r="DK6" s="48"/>
      <c r="DL6" s="49"/>
      <c r="DM6" s="228"/>
      <c r="DN6" s="229"/>
      <c r="DO6" s="226"/>
      <c r="DP6" s="226"/>
      <c r="DQ6" s="226"/>
      <c r="DR6" s="226"/>
      <c r="DS6" s="48"/>
      <c r="DT6" s="49"/>
      <c r="DU6" s="228"/>
      <c r="DV6" s="229"/>
      <c r="DW6" s="226"/>
      <c r="DX6" s="226"/>
      <c r="DY6" s="226"/>
      <c r="DZ6" s="226"/>
      <c r="EA6" s="48"/>
      <c r="EB6" s="49"/>
      <c r="EC6" s="228"/>
      <c r="ED6" s="229"/>
      <c r="EE6" s="226"/>
      <c r="EF6" s="226"/>
      <c r="EG6" s="226"/>
      <c r="EH6" s="226"/>
      <c r="EI6" s="48"/>
      <c r="EJ6" s="49"/>
      <c r="EK6" s="228"/>
      <c r="EL6" s="229"/>
      <c r="EM6" s="226"/>
      <c r="EN6" s="226"/>
      <c r="EO6" s="226"/>
      <c r="EP6" s="226"/>
      <c r="EQ6" s="48"/>
      <c r="ER6" s="49"/>
      <c r="ES6" s="228"/>
      <c r="ET6" s="229"/>
      <c r="EU6" s="226"/>
      <c r="EV6" s="226"/>
      <c r="EW6" s="226"/>
      <c r="EX6" s="226"/>
      <c r="EY6" s="48"/>
      <c r="EZ6" s="49"/>
      <c r="FA6" s="228"/>
      <c r="FB6" s="229"/>
      <c r="FC6" s="226"/>
      <c r="FD6" s="226"/>
      <c r="FE6" s="226"/>
      <c r="FF6" s="226"/>
      <c r="FG6" s="48"/>
      <c r="FH6" s="49"/>
      <c r="FI6" s="228"/>
      <c r="FJ6" s="229"/>
      <c r="FK6" s="226"/>
      <c r="FL6" s="226"/>
      <c r="FM6" s="226"/>
      <c r="FN6" s="226"/>
      <c r="FO6" s="48"/>
      <c r="FP6" s="49"/>
      <c r="FQ6" s="228"/>
      <c r="FR6" s="229"/>
      <c r="FS6" s="226"/>
      <c r="FT6" s="226"/>
      <c r="FU6" s="226"/>
      <c r="FV6" s="226"/>
      <c r="FW6" s="48"/>
      <c r="FX6" s="49"/>
      <c r="FY6" s="228"/>
      <c r="FZ6" s="229"/>
      <c r="GA6" s="226"/>
      <c r="GB6" s="226"/>
      <c r="GC6" s="226"/>
      <c r="GD6" s="226"/>
      <c r="GE6" s="48"/>
      <c r="GF6" s="49"/>
      <c r="GG6" s="228"/>
      <c r="GH6" s="229"/>
      <c r="GI6" s="226"/>
      <c r="GJ6" s="226"/>
      <c r="GK6" s="226"/>
      <c r="GL6" s="226"/>
      <c r="GM6" s="48"/>
      <c r="GN6" s="49"/>
      <c r="GO6" s="228"/>
      <c r="GP6" s="229"/>
      <c r="GQ6" s="226"/>
      <c r="GR6" s="226"/>
      <c r="GS6" s="226"/>
      <c r="GT6" s="226"/>
      <c r="GU6" s="48"/>
      <c r="GV6" s="49"/>
    </row>
    <row r="7" spans="1:204" x14ac:dyDescent="0.2">
      <c r="A7" s="61"/>
      <c r="B7" s="62"/>
      <c r="C7" s="62"/>
      <c r="D7" s="63"/>
      <c r="E7" s="66">
        <v>0.40000000596046448</v>
      </c>
      <c r="F7" s="67"/>
      <c r="G7" s="68" t="s">
        <v>176</v>
      </c>
      <c r="H7" s="68"/>
      <c r="I7" s="69">
        <f>I6</f>
        <v>0</v>
      </c>
      <c r="J7" s="69"/>
      <c r="K7" s="69">
        <f>K6</f>
        <v>0</v>
      </c>
      <c r="L7" s="70"/>
      <c r="M7" s="314"/>
      <c r="N7" s="203"/>
      <c r="O7" s="56"/>
      <c r="P7" s="56"/>
      <c r="Q7" s="56"/>
      <c r="R7" s="56"/>
      <c r="S7" s="78"/>
      <c r="T7" s="79"/>
      <c r="U7" s="202"/>
      <c r="V7" s="203"/>
      <c r="W7" s="56"/>
      <c r="X7" s="56"/>
      <c r="Y7" s="56"/>
      <c r="Z7" s="56"/>
      <c r="AA7" s="78"/>
      <c r="AB7" s="79"/>
      <c r="AC7" s="202"/>
      <c r="AD7" s="203"/>
      <c r="AE7" s="56"/>
      <c r="AF7" s="56"/>
      <c r="AG7" s="56"/>
      <c r="AH7" s="56"/>
      <c r="AI7" s="78"/>
      <c r="AJ7" s="79"/>
      <c r="AK7" s="202"/>
      <c r="AL7" s="203"/>
      <c r="AM7" s="56"/>
      <c r="AN7" s="56"/>
      <c r="AO7" s="56"/>
      <c r="AP7" s="56"/>
      <c r="AQ7" s="78"/>
      <c r="AR7" s="79"/>
      <c r="AS7" s="202"/>
      <c r="AT7" s="203"/>
      <c r="AU7" s="56"/>
      <c r="AV7" s="56"/>
      <c r="AW7" s="56"/>
      <c r="AX7" s="56"/>
      <c r="AY7" s="78"/>
      <c r="AZ7" s="79"/>
      <c r="BA7" s="202"/>
      <c r="BB7" s="203"/>
      <c r="BC7" s="56"/>
      <c r="BD7" s="56"/>
      <c r="BE7" s="56"/>
      <c r="BF7" s="56"/>
      <c r="BG7" s="78"/>
      <c r="BH7" s="79"/>
      <c r="BI7" s="202"/>
      <c r="BJ7" s="203"/>
      <c r="BK7" s="56"/>
      <c r="BL7" s="56"/>
      <c r="BM7" s="56"/>
      <c r="BN7" s="56"/>
      <c r="BO7" s="78"/>
      <c r="BP7" s="79"/>
      <c r="BQ7" s="202"/>
      <c r="BR7" s="203"/>
      <c r="BS7" s="56"/>
      <c r="BT7" s="56"/>
      <c r="BU7" s="56"/>
      <c r="BV7" s="56"/>
      <c r="BW7" s="78"/>
      <c r="BX7" s="79"/>
      <c r="BY7" s="202"/>
      <c r="BZ7" s="203"/>
      <c r="CA7" s="56"/>
      <c r="CB7" s="56"/>
      <c r="CC7" s="56"/>
      <c r="CD7" s="56"/>
      <c r="CE7" s="78"/>
      <c r="CF7" s="79"/>
      <c r="CG7" s="202"/>
      <c r="CH7" s="203"/>
      <c r="CI7" s="56"/>
      <c r="CJ7" s="56"/>
      <c r="CK7" s="56"/>
      <c r="CL7" s="56"/>
      <c r="CM7" s="78"/>
      <c r="CN7" s="79"/>
      <c r="CO7" s="202"/>
      <c r="CP7" s="203"/>
      <c r="CQ7" s="56"/>
      <c r="CR7" s="56"/>
      <c r="CS7" s="56"/>
      <c r="CT7" s="56"/>
      <c r="CU7" s="78"/>
      <c r="CV7" s="79"/>
      <c r="CW7" s="202"/>
      <c r="CX7" s="203"/>
      <c r="CY7" s="56"/>
      <c r="CZ7" s="56"/>
      <c r="DA7" s="56"/>
      <c r="DB7" s="56"/>
      <c r="DC7" s="78"/>
      <c r="DD7" s="79"/>
      <c r="DE7" s="202"/>
      <c r="DF7" s="203"/>
      <c r="DG7" s="56"/>
      <c r="DH7" s="56"/>
      <c r="DI7" s="56"/>
      <c r="DJ7" s="56"/>
      <c r="DK7" s="78"/>
      <c r="DL7" s="79"/>
      <c r="DM7" s="202"/>
      <c r="DN7" s="203"/>
      <c r="DO7" s="56"/>
      <c r="DP7" s="56"/>
      <c r="DQ7" s="56"/>
      <c r="DR7" s="56"/>
      <c r="DS7" s="78"/>
      <c r="DT7" s="79"/>
      <c r="DU7" s="202"/>
      <c r="DV7" s="203"/>
      <c r="DW7" s="56"/>
      <c r="DX7" s="56"/>
      <c r="DY7" s="56"/>
      <c r="DZ7" s="56"/>
      <c r="EA7" s="78"/>
      <c r="EB7" s="79"/>
      <c r="EC7" s="202"/>
      <c r="ED7" s="203"/>
      <c r="EE7" s="56"/>
      <c r="EF7" s="56"/>
      <c r="EG7" s="56"/>
      <c r="EH7" s="56"/>
      <c r="EI7" s="78"/>
      <c r="EJ7" s="79"/>
      <c r="EK7" s="202"/>
      <c r="EL7" s="203"/>
      <c r="EM7" s="56"/>
      <c r="EN7" s="56"/>
      <c r="EO7" s="56"/>
      <c r="EP7" s="56"/>
      <c r="EQ7" s="78"/>
      <c r="ER7" s="79"/>
      <c r="ES7" s="202"/>
      <c r="ET7" s="203"/>
      <c r="EU7" s="56"/>
      <c r="EV7" s="56"/>
      <c r="EW7" s="56"/>
      <c r="EX7" s="56"/>
      <c r="EY7" s="78"/>
      <c r="EZ7" s="79"/>
      <c r="FA7" s="202"/>
      <c r="FB7" s="203"/>
      <c r="FC7" s="56"/>
      <c r="FD7" s="56"/>
      <c r="FE7" s="56"/>
      <c r="FF7" s="56"/>
      <c r="FG7" s="78"/>
      <c r="FH7" s="79"/>
      <c r="FI7" s="202"/>
      <c r="FJ7" s="203"/>
      <c r="FK7" s="56"/>
      <c r="FL7" s="56"/>
      <c r="FM7" s="56"/>
      <c r="FN7" s="56"/>
      <c r="FO7" s="78"/>
      <c r="FP7" s="79"/>
      <c r="FQ7" s="202"/>
      <c r="FR7" s="203"/>
      <c r="FS7" s="56"/>
      <c r="FT7" s="56"/>
      <c r="FU7" s="56"/>
      <c r="FV7" s="56"/>
      <c r="FW7" s="78"/>
      <c r="FX7" s="79"/>
      <c r="FY7" s="202"/>
      <c r="FZ7" s="203"/>
      <c r="GA7" s="56"/>
      <c r="GB7" s="56"/>
      <c r="GC7" s="56"/>
      <c r="GD7" s="56"/>
      <c r="GE7" s="78"/>
      <c r="GF7" s="79"/>
      <c r="GG7" s="202"/>
      <c r="GH7" s="203"/>
      <c r="GI7" s="56"/>
      <c r="GJ7" s="56"/>
      <c r="GK7" s="56"/>
      <c r="GL7" s="56"/>
      <c r="GM7" s="78"/>
      <c r="GN7" s="79"/>
      <c r="GO7" s="202"/>
      <c r="GP7" s="203"/>
      <c r="GQ7" s="56"/>
      <c r="GR7" s="56"/>
      <c r="GS7" s="56"/>
      <c r="GT7" s="56"/>
      <c r="GU7" s="78"/>
      <c r="GV7" s="79"/>
    </row>
    <row r="8" spans="1:204" ht="15.75" customHeight="1" thickBot="1" x14ac:dyDescent="0.25">
      <c r="A8" s="64"/>
      <c r="B8" s="65"/>
      <c r="C8" s="65"/>
      <c r="D8" s="65"/>
      <c r="E8" s="74" t="s">
        <v>18</v>
      </c>
      <c r="F8" s="75"/>
      <c r="G8" s="75"/>
      <c r="H8" s="75"/>
      <c r="I8" s="75"/>
      <c r="J8" s="75"/>
      <c r="K8" s="75"/>
      <c r="L8" s="77"/>
      <c r="M8" s="75"/>
      <c r="N8" s="75"/>
      <c r="O8" s="75"/>
      <c r="P8" s="76" t="s">
        <v>19</v>
      </c>
      <c r="Q8" s="76"/>
      <c r="R8" s="72"/>
      <c r="S8" s="72"/>
      <c r="T8" s="73"/>
      <c r="U8" s="74"/>
      <c r="V8" s="75"/>
      <c r="W8" s="75"/>
      <c r="X8" s="76" t="s">
        <v>19</v>
      </c>
      <c r="Y8" s="76"/>
      <c r="Z8" s="72"/>
      <c r="AA8" s="72"/>
      <c r="AB8" s="73"/>
      <c r="AC8" s="74"/>
      <c r="AD8" s="75"/>
      <c r="AE8" s="75"/>
      <c r="AF8" s="76" t="s">
        <v>19</v>
      </c>
      <c r="AG8" s="76"/>
      <c r="AH8" s="72"/>
      <c r="AI8" s="72"/>
      <c r="AJ8" s="73"/>
      <c r="AK8" s="74"/>
      <c r="AL8" s="75"/>
      <c r="AM8" s="75"/>
      <c r="AN8" s="76" t="s">
        <v>19</v>
      </c>
      <c r="AO8" s="76"/>
      <c r="AP8" s="72"/>
      <c r="AQ8" s="72"/>
      <c r="AR8" s="73"/>
      <c r="AS8" s="74"/>
      <c r="AT8" s="75"/>
      <c r="AU8" s="75"/>
      <c r="AV8" s="76" t="s">
        <v>19</v>
      </c>
      <c r="AW8" s="76"/>
      <c r="AX8" s="72"/>
      <c r="AY8" s="72"/>
      <c r="AZ8" s="73"/>
      <c r="BA8" s="74"/>
      <c r="BB8" s="75"/>
      <c r="BC8" s="75"/>
      <c r="BD8" s="76" t="s">
        <v>19</v>
      </c>
      <c r="BE8" s="76"/>
      <c r="BF8" s="72"/>
      <c r="BG8" s="72"/>
      <c r="BH8" s="73"/>
      <c r="BI8" s="74"/>
      <c r="BJ8" s="75"/>
      <c r="BK8" s="75"/>
      <c r="BL8" s="76" t="s">
        <v>19</v>
      </c>
      <c r="BM8" s="76"/>
      <c r="BN8" s="72"/>
      <c r="BO8" s="72"/>
      <c r="BP8" s="73"/>
      <c r="BQ8" s="74"/>
      <c r="BR8" s="75"/>
      <c r="BS8" s="75"/>
      <c r="BT8" s="76" t="s">
        <v>19</v>
      </c>
      <c r="BU8" s="76"/>
      <c r="BV8" s="72"/>
      <c r="BW8" s="72"/>
      <c r="BX8" s="73"/>
      <c r="BY8" s="74"/>
      <c r="BZ8" s="75"/>
      <c r="CA8" s="75"/>
      <c r="CB8" s="76" t="s">
        <v>19</v>
      </c>
      <c r="CC8" s="76"/>
      <c r="CD8" s="72"/>
      <c r="CE8" s="72"/>
      <c r="CF8" s="73"/>
      <c r="CG8" s="74"/>
      <c r="CH8" s="75"/>
      <c r="CI8" s="75"/>
      <c r="CJ8" s="76" t="s">
        <v>19</v>
      </c>
      <c r="CK8" s="76"/>
      <c r="CL8" s="72"/>
      <c r="CM8" s="72"/>
      <c r="CN8" s="73"/>
      <c r="CO8" s="74"/>
      <c r="CP8" s="75"/>
      <c r="CQ8" s="75"/>
      <c r="CR8" s="76" t="s">
        <v>19</v>
      </c>
      <c r="CS8" s="76"/>
      <c r="CT8" s="72"/>
      <c r="CU8" s="72"/>
      <c r="CV8" s="73"/>
      <c r="CW8" s="74"/>
      <c r="CX8" s="75"/>
      <c r="CY8" s="75"/>
      <c r="CZ8" s="76" t="s">
        <v>19</v>
      </c>
      <c r="DA8" s="76"/>
      <c r="DB8" s="72"/>
      <c r="DC8" s="72"/>
      <c r="DD8" s="73"/>
      <c r="DE8" s="74"/>
      <c r="DF8" s="75"/>
      <c r="DG8" s="75"/>
      <c r="DH8" s="76" t="s">
        <v>19</v>
      </c>
      <c r="DI8" s="76"/>
      <c r="DJ8" s="72"/>
      <c r="DK8" s="72"/>
      <c r="DL8" s="73"/>
      <c r="DM8" s="74"/>
      <c r="DN8" s="75"/>
      <c r="DO8" s="75"/>
      <c r="DP8" s="76" t="s">
        <v>19</v>
      </c>
      <c r="DQ8" s="76"/>
      <c r="DR8" s="72"/>
      <c r="DS8" s="72"/>
      <c r="DT8" s="73"/>
      <c r="DU8" s="74"/>
      <c r="DV8" s="75"/>
      <c r="DW8" s="75"/>
      <c r="DX8" s="76" t="s">
        <v>19</v>
      </c>
      <c r="DY8" s="76"/>
      <c r="DZ8" s="72"/>
      <c r="EA8" s="72"/>
      <c r="EB8" s="73"/>
      <c r="EC8" s="74"/>
      <c r="ED8" s="75"/>
      <c r="EE8" s="75"/>
      <c r="EF8" s="76" t="s">
        <v>19</v>
      </c>
      <c r="EG8" s="76"/>
      <c r="EH8" s="72"/>
      <c r="EI8" s="72"/>
      <c r="EJ8" s="73"/>
      <c r="EK8" s="74"/>
      <c r="EL8" s="75"/>
      <c r="EM8" s="75"/>
      <c r="EN8" s="76" t="s">
        <v>19</v>
      </c>
      <c r="EO8" s="76"/>
      <c r="EP8" s="72"/>
      <c r="EQ8" s="72"/>
      <c r="ER8" s="73"/>
      <c r="ES8" s="74"/>
      <c r="ET8" s="75"/>
      <c r="EU8" s="75"/>
      <c r="EV8" s="76" t="s">
        <v>19</v>
      </c>
      <c r="EW8" s="76"/>
      <c r="EX8" s="72"/>
      <c r="EY8" s="72"/>
      <c r="EZ8" s="73"/>
      <c r="FA8" s="74"/>
      <c r="FB8" s="75"/>
      <c r="FC8" s="75"/>
      <c r="FD8" s="76" t="s">
        <v>19</v>
      </c>
      <c r="FE8" s="76"/>
      <c r="FF8" s="72"/>
      <c r="FG8" s="72"/>
      <c r="FH8" s="73"/>
      <c r="FI8" s="74"/>
      <c r="FJ8" s="75"/>
      <c r="FK8" s="75"/>
      <c r="FL8" s="76" t="s">
        <v>19</v>
      </c>
      <c r="FM8" s="76"/>
      <c r="FN8" s="72"/>
      <c r="FO8" s="72"/>
      <c r="FP8" s="73"/>
      <c r="FQ8" s="74"/>
      <c r="FR8" s="75"/>
      <c r="FS8" s="75"/>
      <c r="FT8" s="76" t="s">
        <v>19</v>
      </c>
      <c r="FU8" s="76"/>
      <c r="FV8" s="72"/>
      <c r="FW8" s="72"/>
      <c r="FX8" s="73"/>
      <c r="FY8" s="74"/>
      <c r="FZ8" s="75"/>
      <c r="GA8" s="75"/>
      <c r="GB8" s="76" t="s">
        <v>19</v>
      </c>
      <c r="GC8" s="76"/>
      <c r="GD8" s="72"/>
      <c r="GE8" s="72"/>
      <c r="GF8" s="73"/>
      <c r="GG8" s="74"/>
      <c r="GH8" s="75"/>
      <c r="GI8" s="75"/>
      <c r="GJ8" s="76" t="s">
        <v>19</v>
      </c>
      <c r="GK8" s="76"/>
      <c r="GL8" s="72"/>
      <c r="GM8" s="72"/>
      <c r="GN8" s="73"/>
      <c r="GO8" s="74"/>
      <c r="GP8" s="75"/>
      <c r="GQ8" s="75"/>
      <c r="GR8" s="76" t="s">
        <v>19</v>
      </c>
      <c r="GS8" s="76"/>
      <c r="GT8" s="72"/>
      <c r="GU8" s="72"/>
      <c r="GV8" s="73"/>
    </row>
    <row r="9" spans="1:204" x14ac:dyDescent="0.2">
      <c r="A9" s="84" t="s">
        <v>20</v>
      </c>
      <c r="B9" s="85"/>
      <c r="C9" s="85"/>
      <c r="D9" s="85"/>
      <c r="E9" s="90" t="s">
        <v>62</v>
      </c>
      <c r="F9" s="47"/>
      <c r="G9" s="47"/>
      <c r="H9" s="47"/>
      <c r="I9" s="47"/>
      <c r="J9" s="47"/>
      <c r="K9" s="47"/>
      <c r="L9" s="91"/>
      <c r="M9" s="92">
        <f>SUM(M6)</f>
        <v>0</v>
      </c>
      <c r="N9" s="81"/>
      <c r="O9" s="80">
        <f>SUM(O6)</f>
        <v>0</v>
      </c>
      <c r="P9" s="81"/>
      <c r="Q9" s="80">
        <f>SUM(Q6)</f>
        <v>0</v>
      </c>
      <c r="R9" s="81"/>
      <c r="S9" s="81"/>
      <c r="T9" s="82"/>
      <c r="U9" s="83">
        <f>SUM(U6)</f>
        <v>0</v>
      </c>
      <c r="V9" s="81"/>
      <c r="W9" s="80">
        <f>SUM(W6)</f>
        <v>0</v>
      </c>
      <c r="X9" s="81"/>
      <c r="Y9" s="80">
        <f>SUM(Y6)</f>
        <v>0</v>
      </c>
      <c r="Z9" s="81"/>
      <c r="AA9" s="81"/>
      <c r="AB9" s="82"/>
      <c r="AC9" s="83">
        <f>SUM(AC6)</f>
        <v>0</v>
      </c>
      <c r="AD9" s="81"/>
      <c r="AE9" s="80">
        <f>SUM(AE6)</f>
        <v>0</v>
      </c>
      <c r="AF9" s="81"/>
      <c r="AG9" s="80">
        <f>SUM(AG6)</f>
        <v>0</v>
      </c>
      <c r="AH9" s="81"/>
      <c r="AI9" s="81"/>
      <c r="AJ9" s="82"/>
      <c r="AK9" s="83">
        <f>SUM(AK6)</f>
        <v>0</v>
      </c>
      <c r="AL9" s="81"/>
      <c r="AM9" s="80">
        <f>SUM(AM6)</f>
        <v>0</v>
      </c>
      <c r="AN9" s="81"/>
      <c r="AO9" s="80">
        <f>SUM(AO6)</f>
        <v>0</v>
      </c>
      <c r="AP9" s="81"/>
      <c r="AQ9" s="81"/>
      <c r="AR9" s="82"/>
      <c r="AS9" s="83">
        <f>SUM(AS6)</f>
        <v>0</v>
      </c>
      <c r="AT9" s="81"/>
      <c r="AU9" s="80">
        <f>SUM(AU6)</f>
        <v>0</v>
      </c>
      <c r="AV9" s="81"/>
      <c r="AW9" s="80">
        <f>SUM(AW6)</f>
        <v>0</v>
      </c>
      <c r="AX9" s="81"/>
      <c r="AY9" s="81"/>
      <c r="AZ9" s="82"/>
      <c r="BA9" s="83">
        <f>SUM(BA6)</f>
        <v>0</v>
      </c>
      <c r="BB9" s="81"/>
      <c r="BC9" s="80">
        <f>SUM(BC6)</f>
        <v>0</v>
      </c>
      <c r="BD9" s="81"/>
      <c r="BE9" s="80">
        <f>SUM(BE6)</f>
        <v>0</v>
      </c>
      <c r="BF9" s="81"/>
      <c r="BG9" s="81"/>
      <c r="BH9" s="82"/>
      <c r="BI9" s="83">
        <f>SUM(BI6)</f>
        <v>0</v>
      </c>
      <c r="BJ9" s="81"/>
      <c r="BK9" s="80">
        <f>SUM(BK6)</f>
        <v>0</v>
      </c>
      <c r="BL9" s="81"/>
      <c r="BM9" s="80">
        <f>SUM(BM6)</f>
        <v>0</v>
      </c>
      <c r="BN9" s="81"/>
      <c r="BO9" s="81"/>
      <c r="BP9" s="82"/>
      <c r="BQ9" s="83">
        <f>SUM(BQ6)</f>
        <v>0</v>
      </c>
      <c r="BR9" s="81"/>
      <c r="BS9" s="80">
        <f>SUM(BS6)</f>
        <v>0</v>
      </c>
      <c r="BT9" s="81"/>
      <c r="BU9" s="80">
        <f>SUM(BU6)</f>
        <v>0</v>
      </c>
      <c r="BV9" s="81"/>
      <c r="BW9" s="81"/>
      <c r="BX9" s="82"/>
      <c r="BY9" s="83">
        <f>SUM(BY6)</f>
        <v>0</v>
      </c>
      <c r="BZ9" s="81"/>
      <c r="CA9" s="80">
        <f>SUM(CA6)</f>
        <v>0</v>
      </c>
      <c r="CB9" s="81"/>
      <c r="CC9" s="80">
        <f>SUM(CC6)</f>
        <v>0</v>
      </c>
      <c r="CD9" s="81"/>
      <c r="CE9" s="81"/>
      <c r="CF9" s="82"/>
      <c r="CG9" s="83">
        <f>SUM(CG6)</f>
        <v>0</v>
      </c>
      <c r="CH9" s="81"/>
      <c r="CI9" s="80">
        <f>SUM(CI6)</f>
        <v>0</v>
      </c>
      <c r="CJ9" s="81"/>
      <c r="CK9" s="80">
        <f>SUM(CK6)</f>
        <v>0</v>
      </c>
      <c r="CL9" s="81"/>
      <c r="CM9" s="81"/>
      <c r="CN9" s="82"/>
      <c r="CO9" s="83">
        <f>SUM(CO6)</f>
        <v>0</v>
      </c>
      <c r="CP9" s="81"/>
      <c r="CQ9" s="80">
        <f>SUM(CQ6)</f>
        <v>0</v>
      </c>
      <c r="CR9" s="81"/>
      <c r="CS9" s="80">
        <f>SUM(CS6)</f>
        <v>0</v>
      </c>
      <c r="CT9" s="81"/>
      <c r="CU9" s="81"/>
      <c r="CV9" s="82"/>
      <c r="CW9" s="83">
        <f>SUM(CW6)</f>
        <v>0</v>
      </c>
      <c r="CX9" s="81"/>
      <c r="CY9" s="80">
        <f>SUM(CY6)</f>
        <v>0</v>
      </c>
      <c r="CZ9" s="81"/>
      <c r="DA9" s="80">
        <f>SUM(DA6)</f>
        <v>0</v>
      </c>
      <c r="DB9" s="81"/>
      <c r="DC9" s="81"/>
      <c r="DD9" s="82"/>
      <c r="DE9" s="83">
        <f>SUM(DE6)</f>
        <v>0</v>
      </c>
      <c r="DF9" s="81"/>
      <c r="DG9" s="80">
        <f>SUM(DG6)</f>
        <v>0</v>
      </c>
      <c r="DH9" s="81"/>
      <c r="DI9" s="80">
        <f>SUM(DI6)</f>
        <v>0</v>
      </c>
      <c r="DJ9" s="81"/>
      <c r="DK9" s="81"/>
      <c r="DL9" s="82"/>
      <c r="DM9" s="83">
        <f>SUM(DM6)</f>
        <v>0</v>
      </c>
      <c r="DN9" s="81"/>
      <c r="DO9" s="80">
        <f>SUM(DO6)</f>
        <v>0</v>
      </c>
      <c r="DP9" s="81"/>
      <c r="DQ9" s="80">
        <f>SUM(DQ6)</f>
        <v>0</v>
      </c>
      <c r="DR9" s="81"/>
      <c r="DS9" s="81"/>
      <c r="DT9" s="82"/>
      <c r="DU9" s="83">
        <f>SUM(DU6)</f>
        <v>0</v>
      </c>
      <c r="DV9" s="81"/>
      <c r="DW9" s="80">
        <f>SUM(DW6)</f>
        <v>0</v>
      </c>
      <c r="DX9" s="81"/>
      <c r="DY9" s="80">
        <f>SUM(DY6)</f>
        <v>0</v>
      </c>
      <c r="DZ9" s="81"/>
      <c r="EA9" s="81"/>
      <c r="EB9" s="82"/>
      <c r="EC9" s="83">
        <f>SUM(EC6)</f>
        <v>0</v>
      </c>
      <c r="ED9" s="81"/>
      <c r="EE9" s="80">
        <f>SUM(EE6)</f>
        <v>0</v>
      </c>
      <c r="EF9" s="81"/>
      <c r="EG9" s="80">
        <f>SUM(EG6)</f>
        <v>0</v>
      </c>
      <c r="EH9" s="81"/>
      <c r="EI9" s="81"/>
      <c r="EJ9" s="82"/>
      <c r="EK9" s="83">
        <f>SUM(EK6)</f>
        <v>0</v>
      </c>
      <c r="EL9" s="81"/>
      <c r="EM9" s="80">
        <f>SUM(EM6)</f>
        <v>0</v>
      </c>
      <c r="EN9" s="81"/>
      <c r="EO9" s="80">
        <f>SUM(EO6)</f>
        <v>0</v>
      </c>
      <c r="EP9" s="81"/>
      <c r="EQ9" s="81"/>
      <c r="ER9" s="82"/>
      <c r="ES9" s="83">
        <f>SUM(ES6)</f>
        <v>0</v>
      </c>
      <c r="ET9" s="81"/>
      <c r="EU9" s="80">
        <f>SUM(EU6)</f>
        <v>0</v>
      </c>
      <c r="EV9" s="81"/>
      <c r="EW9" s="80">
        <f>SUM(EW6)</f>
        <v>0</v>
      </c>
      <c r="EX9" s="81"/>
      <c r="EY9" s="81"/>
      <c r="EZ9" s="82"/>
      <c r="FA9" s="83">
        <f>SUM(FA6)</f>
        <v>0</v>
      </c>
      <c r="FB9" s="81"/>
      <c r="FC9" s="80">
        <f>SUM(FC6)</f>
        <v>0</v>
      </c>
      <c r="FD9" s="81"/>
      <c r="FE9" s="80">
        <f>SUM(FE6)</f>
        <v>0</v>
      </c>
      <c r="FF9" s="81"/>
      <c r="FG9" s="81"/>
      <c r="FH9" s="82"/>
      <c r="FI9" s="83">
        <f>SUM(FI6)</f>
        <v>0</v>
      </c>
      <c r="FJ9" s="81"/>
      <c r="FK9" s="80">
        <f>SUM(FK6)</f>
        <v>0</v>
      </c>
      <c r="FL9" s="81"/>
      <c r="FM9" s="80">
        <f>SUM(FM6)</f>
        <v>0</v>
      </c>
      <c r="FN9" s="81"/>
      <c r="FO9" s="81"/>
      <c r="FP9" s="82"/>
      <c r="FQ9" s="83">
        <f>SUM(FQ6)</f>
        <v>0</v>
      </c>
      <c r="FR9" s="81"/>
      <c r="FS9" s="80">
        <f>SUM(FS6)</f>
        <v>0</v>
      </c>
      <c r="FT9" s="81"/>
      <c r="FU9" s="80">
        <f>SUM(FU6)</f>
        <v>0</v>
      </c>
      <c r="FV9" s="81"/>
      <c r="FW9" s="81"/>
      <c r="FX9" s="82"/>
      <c r="FY9" s="83">
        <f>SUM(FY6)</f>
        <v>0</v>
      </c>
      <c r="FZ9" s="81"/>
      <c r="GA9" s="80">
        <f>SUM(GA6)</f>
        <v>0</v>
      </c>
      <c r="GB9" s="81"/>
      <c r="GC9" s="80">
        <f>SUM(GC6)</f>
        <v>0</v>
      </c>
      <c r="GD9" s="81"/>
      <c r="GE9" s="81"/>
      <c r="GF9" s="82"/>
      <c r="GG9" s="83">
        <f>SUM(GG6)</f>
        <v>0</v>
      </c>
      <c r="GH9" s="81"/>
      <c r="GI9" s="80">
        <f>SUM(GI6)</f>
        <v>0</v>
      </c>
      <c r="GJ9" s="81"/>
      <c r="GK9" s="80">
        <f>SUM(GK6)</f>
        <v>0</v>
      </c>
      <c r="GL9" s="81"/>
      <c r="GM9" s="81"/>
      <c r="GN9" s="82"/>
      <c r="GO9" s="83">
        <f>SUM(GO6)</f>
        <v>0</v>
      </c>
      <c r="GP9" s="81"/>
      <c r="GQ9" s="80">
        <f>SUM(GQ6)</f>
        <v>0</v>
      </c>
      <c r="GR9" s="81"/>
      <c r="GS9" s="80">
        <f>SUM(GS6)</f>
        <v>0</v>
      </c>
      <c r="GT9" s="81"/>
      <c r="GU9" s="81"/>
      <c r="GV9" s="82"/>
    </row>
    <row r="10" spans="1:204" ht="13.5" thickBot="1" x14ac:dyDescent="0.25">
      <c r="A10" s="88"/>
      <c r="B10" s="89"/>
      <c r="C10" s="89"/>
      <c r="D10" s="89"/>
      <c r="E10" s="104" t="s">
        <v>177</v>
      </c>
      <c r="F10" s="105"/>
      <c r="G10" s="105"/>
      <c r="H10" s="105"/>
      <c r="I10" s="105"/>
      <c r="J10" s="105"/>
      <c r="K10" s="105"/>
      <c r="L10" s="106"/>
      <c r="M10" s="107">
        <f>SUM(M7)</f>
        <v>0</v>
      </c>
      <c r="N10" s="101"/>
      <c r="O10" s="100">
        <f>SUM(O7)</f>
        <v>0</v>
      </c>
      <c r="P10" s="101"/>
      <c r="Q10" s="100">
        <f>SUM(Q7)</f>
        <v>0</v>
      </c>
      <c r="R10" s="101"/>
      <c r="S10" s="101"/>
      <c r="T10" s="102"/>
      <c r="U10" s="103">
        <f>SUM(U7)</f>
        <v>0</v>
      </c>
      <c r="V10" s="101"/>
      <c r="W10" s="100">
        <f>SUM(W7)</f>
        <v>0</v>
      </c>
      <c r="X10" s="101"/>
      <c r="Y10" s="100">
        <f>SUM(Y7)</f>
        <v>0</v>
      </c>
      <c r="Z10" s="101"/>
      <c r="AA10" s="101"/>
      <c r="AB10" s="102"/>
      <c r="AC10" s="103">
        <f>SUM(AC7)</f>
        <v>0</v>
      </c>
      <c r="AD10" s="101"/>
      <c r="AE10" s="100">
        <f>SUM(AE7)</f>
        <v>0</v>
      </c>
      <c r="AF10" s="101"/>
      <c r="AG10" s="100">
        <f>SUM(AG7)</f>
        <v>0</v>
      </c>
      <c r="AH10" s="101"/>
      <c r="AI10" s="101"/>
      <c r="AJ10" s="102"/>
      <c r="AK10" s="103">
        <f>SUM(AK7)</f>
        <v>0</v>
      </c>
      <c r="AL10" s="101"/>
      <c r="AM10" s="100">
        <f>SUM(AM7)</f>
        <v>0</v>
      </c>
      <c r="AN10" s="101"/>
      <c r="AO10" s="100">
        <f>SUM(AO7)</f>
        <v>0</v>
      </c>
      <c r="AP10" s="101"/>
      <c r="AQ10" s="101"/>
      <c r="AR10" s="102"/>
      <c r="AS10" s="103">
        <f>SUM(AS7)</f>
        <v>0</v>
      </c>
      <c r="AT10" s="101"/>
      <c r="AU10" s="100">
        <f>SUM(AU7)</f>
        <v>0</v>
      </c>
      <c r="AV10" s="101"/>
      <c r="AW10" s="100">
        <f>SUM(AW7)</f>
        <v>0</v>
      </c>
      <c r="AX10" s="101"/>
      <c r="AY10" s="101"/>
      <c r="AZ10" s="102"/>
      <c r="BA10" s="103">
        <f>SUM(BA7)</f>
        <v>0</v>
      </c>
      <c r="BB10" s="101"/>
      <c r="BC10" s="100">
        <f>SUM(BC7)</f>
        <v>0</v>
      </c>
      <c r="BD10" s="101"/>
      <c r="BE10" s="100">
        <f>SUM(BE7)</f>
        <v>0</v>
      </c>
      <c r="BF10" s="101"/>
      <c r="BG10" s="101"/>
      <c r="BH10" s="102"/>
      <c r="BI10" s="103">
        <f>SUM(BI7)</f>
        <v>0</v>
      </c>
      <c r="BJ10" s="101"/>
      <c r="BK10" s="100">
        <f>SUM(BK7)</f>
        <v>0</v>
      </c>
      <c r="BL10" s="101"/>
      <c r="BM10" s="100">
        <f>SUM(BM7)</f>
        <v>0</v>
      </c>
      <c r="BN10" s="101"/>
      <c r="BO10" s="101"/>
      <c r="BP10" s="102"/>
      <c r="BQ10" s="103">
        <f>SUM(BQ7)</f>
        <v>0</v>
      </c>
      <c r="BR10" s="101"/>
      <c r="BS10" s="100">
        <f>SUM(BS7)</f>
        <v>0</v>
      </c>
      <c r="BT10" s="101"/>
      <c r="BU10" s="100">
        <f>SUM(BU7)</f>
        <v>0</v>
      </c>
      <c r="BV10" s="101"/>
      <c r="BW10" s="101"/>
      <c r="BX10" s="102"/>
      <c r="BY10" s="103">
        <f>SUM(BY7)</f>
        <v>0</v>
      </c>
      <c r="BZ10" s="101"/>
      <c r="CA10" s="100">
        <f>SUM(CA7)</f>
        <v>0</v>
      </c>
      <c r="CB10" s="101"/>
      <c r="CC10" s="100">
        <f>SUM(CC7)</f>
        <v>0</v>
      </c>
      <c r="CD10" s="101"/>
      <c r="CE10" s="101"/>
      <c r="CF10" s="102"/>
      <c r="CG10" s="103">
        <f>SUM(CG7)</f>
        <v>0</v>
      </c>
      <c r="CH10" s="101"/>
      <c r="CI10" s="100">
        <f>SUM(CI7)</f>
        <v>0</v>
      </c>
      <c r="CJ10" s="101"/>
      <c r="CK10" s="100">
        <f>SUM(CK7)</f>
        <v>0</v>
      </c>
      <c r="CL10" s="101"/>
      <c r="CM10" s="101"/>
      <c r="CN10" s="102"/>
      <c r="CO10" s="103">
        <f>SUM(CO7)</f>
        <v>0</v>
      </c>
      <c r="CP10" s="101"/>
      <c r="CQ10" s="100">
        <f>SUM(CQ7)</f>
        <v>0</v>
      </c>
      <c r="CR10" s="101"/>
      <c r="CS10" s="100">
        <f>SUM(CS7)</f>
        <v>0</v>
      </c>
      <c r="CT10" s="101"/>
      <c r="CU10" s="101"/>
      <c r="CV10" s="102"/>
      <c r="CW10" s="103">
        <f>SUM(CW7)</f>
        <v>0</v>
      </c>
      <c r="CX10" s="101"/>
      <c r="CY10" s="100">
        <f>SUM(CY7)</f>
        <v>0</v>
      </c>
      <c r="CZ10" s="101"/>
      <c r="DA10" s="100">
        <f>SUM(DA7)</f>
        <v>0</v>
      </c>
      <c r="DB10" s="101"/>
      <c r="DC10" s="101"/>
      <c r="DD10" s="102"/>
      <c r="DE10" s="103">
        <f>SUM(DE7)</f>
        <v>0</v>
      </c>
      <c r="DF10" s="101"/>
      <c r="DG10" s="100">
        <f>SUM(DG7)</f>
        <v>0</v>
      </c>
      <c r="DH10" s="101"/>
      <c r="DI10" s="100">
        <f>SUM(DI7)</f>
        <v>0</v>
      </c>
      <c r="DJ10" s="101"/>
      <c r="DK10" s="101"/>
      <c r="DL10" s="102"/>
      <c r="DM10" s="103">
        <f>SUM(DM7)</f>
        <v>0</v>
      </c>
      <c r="DN10" s="101"/>
      <c r="DO10" s="100">
        <f>SUM(DO7)</f>
        <v>0</v>
      </c>
      <c r="DP10" s="101"/>
      <c r="DQ10" s="100">
        <f>SUM(DQ7)</f>
        <v>0</v>
      </c>
      <c r="DR10" s="101"/>
      <c r="DS10" s="101"/>
      <c r="DT10" s="102"/>
      <c r="DU10" s="103">
        <f>SUM(DU7)</f>
        <v>0</v>
      </c>
      <c r="DV10" s="101"/>
      <c r="DW10" s="100">
        <f>SUM(DW7)</f>
        <v>0</v>
      </c>
      <c r="DX10" s="101"/>
      <c r="DY10" s="100">
        <f>SUM(DY7)</f>
        <v>0</v>
      </c>
      <c r="DZ10" s="101"/>
      <c r="EA10" s="101"/>
      <c r="EB10" s="102"/>
      <c r="EC10" s="103">
        <f>SUM(EC7)</f>
        <v>0</v>
      </c>
      <c r="ED10" s="101"/>
      <c r="EE10" s="100">
        <f>SUM(EE7)</f>
        <v>0</v>
      </c>
      <c r="EF10" s="101"/>
      <c r="EG10" s="100">
        <f>SUM(EG7)</f>
        <v>0</v>
      </c>
      <c r="EH10" s="101"/>
      <c r="EI10" s="101"/>
      <c r="EJ10" s="102"/>
      <c r="EK10" s="103">
        <f>SUM(EK7)</f>
        <v>0</v>
      </c>
      <c r="EL10" s="101"/>
      <c r="EM10" s="100">
        <f>SUM(EM7)</f>
        <v>0</v>
      </c>
      <c r="EN10" s="101"/>
      <c r="EO10" s="100">
        <f>SUM(EO7)</f>
        <v>0</v>
      </c>
      <c r="EP10" s="101"/>
      <c r="EQ10" s="101"/>
      <c r="ER10" s="102"/>
      <c r="ES10" s="103">
        <f>SUM(ES7)</f>
        <v>0</v>
      </c>
      <c r="ET10" s="101"/>
      <c r="EU10" s="100">
        <f>SUM(EU7)</f>
        <v>0</v>
      </c>
      <c r="EV10" s="101"/>
      <c r="EW10" s="100">
        <f>SUM(EW7)</f>
        <v>0</v>
      </c>
      <c r="EX10" s="101"/>
      <c r="EY10" s="101"/>
      <c r="EZ10" s="102"/>
      <c r="FA10" s="103">
        <f>SUM(FA7)</f>
        <v>0</v>
      </c>
      <c r="FB10" s="101"/>
      <c r="FC10" s="100">
        <f>SUM(FC7)</f>
        <v>0</v>
      </c>
      <c r="FD10" s="101"/>
      <c r="FE10" s="100">
        <f>SUM(FE7)</f>
        <v>0</v>
      </c>
      <c r="FF10" s="101"/>
      <c r="FG10" s="101"/>
      <c r="FH10" s="102"/>
      <c r="FI10" s="103">
        <f>SUM(FI7)</f>
        <v>0</v>
      </c>
      <c r="FJ10" s="101"/>
      <c r="FK10" s="100">
        <f>SUM(FK7)</f>
        <v>0</v>
      </c>
      <c r="FL10" s="101"/>
      <c r="FM10" s="100">
        <f>SUM(FM7)</f>
        <v>0</v>
      </c>
      <c r="FN10" s="101"/>
      <c r="FO10" s="101"/>
      <c r="FP10" s="102"/>
      <c r="FQ10" s="103">
        <f>SUM(FQ7)</f>
        <v>0</v>
      </c>
      <c r="FR10" s="101"/>
      <c r="FS10" s="100">
        <f>SUM(FS7)</f>
        <v>0</v>
      </c>
      <c r="FT10" s="101"/>
      <c r="FU10" s="100">
        <f>SUM(FU7)</f>
        <v>0</v>
      </c>
      <c r="FV10" s="101"/>
      <c r="FW10" s="101"/>
      <c r="FX10" s="102"/>
      <c r="FY10" s="103">
        <f>SUM(FY7)</f>
        <v>0</v>
      </c>
      <c r="FZ10" s="101"/>
      <c r="GA10" s="100">
        <f>SUM(GA7)</f>
        <v>0</v>
      </c>
      <c r="GB10" s="101"/>
      <c r="GC10" s="100">
        <f>SUM(GC7)</f>
        <v>0</v>
      </c>
      <c r="GD10" s="101"/>
      <c r="GE10" s="101"/>
      <c r="GF10" s="102"/>
      <c r="GG10" s="103">
        <f>SUM(GG7)</f>
        <v>0</v>
      </c>
      <c r="GH10" s="101"/>
      <c r="GI10" s="100">
        <f>SUM(GI7)</f>
        <v>0</v>
      </c>
      <c r="GJ10" s="101"/>
      <c r="GK10" s="100">
        <f>SUM(GK7)</f>
        <v>0</v>
      </c>
      <c r="GL10" s="101"/>
      <c r="GM10" s="101"/>
      <c r="GN10" s="102"/>
      <c r="GO10" s="103">
        <f>SUM(GO7)</f>
        <v>0</v>
      </c>
      <c r="GP10" s="101"/>
      <c r="GQ10" s="100">
        <f>SUM(GQ7)</f>
        <v>0</v>
      </c>
      <c r="GR10" s="101"/>
      <c r="GS10" s="100">
        <f>SUM(GS7)</f>
        <v>0</v>
      </c>
      <c r="GT10" s="101"/>
      <c r="GU10" s="101"/>
      <c r="GV10" s="102"/>
    </row>
    <row r="11" spans="1:204" ht="13.5" thickBot="1" x14ac:dyDescent="0.25">
      <c r="A11" s="43" t="s">
        <v>23</v>
      </c>
      <c r="B11" s="159"/>
      <c r="C11" s="159"/>
      <c r="D11" s="159"/>
      <c r="E11" s="159" t="s">
        <v>24</v>
      </c>
      <c r="F11" s="159"/>
      <c r="G11" s="159"/>
      <c r="H11" s="159"/>
      <c r="I11" s="315" t="s">
        <v>15</v>
      </c>
      <c r="J11" s="290"/>
      <c r="K11" s="290"/>
      <c r="L11" s="316"/>
      <c r="M11" s="287"/>
      <c r="N11" s="287"/>
      <c r="O11" s="287"/>
      <c r="P11" s="288" t="s">
        <v>25</v>
      </c>
      <c r="Q11" s="288"/>
      <c r="R11" s="280"/>
      <c r="S11" s="280"/>
      <c r="T11" s="285"/>
      <c r="U11" s="286"/>
      <c r="V11" s="287"/>
      <c r="W11" s="287"/>
      <c r="X11" s="288" t="s">
        <v>25</v>
      </c>
      <c r="Y11" s="288"/>
      <c r="Z11" s="280"/>
      <c r="AA11" s="280"/>
      <c r="AB11" s="285"/>
      <c r="AC11" s="286"/>
      <c r="AD11" s="287"/>
      <c r="AE11" s="287"/>
      <c r="AF11" s="288" t="s">
        <v>25</v>
      </c>
      <c r="AG11" s="288"/>
      <c r="AH11" s="280"/>
      <c r="AI11" s="280"/>
      <c r="AJ11" s="285"/>
      <c r="AK11" s="286"/>
      <c r="AL11" s="287"/>
      <c r="AM11" s="287"/>
      <c r="AN11" s="288" t="s">
        <v>25</v>
      </c>
      <c r="AO11" s="288"/>
      <c r="AP11" s="280"/>
      <c r="AQ11" s="280"/>
      <c r="AR11" s="285"/>
      <c r="AS11" s="286"/>
      <c r="AT11" s="287"/>
      <c r="AU11" s="287"/>
      <c r="AV11" s="288" t="s">
        <v>25</v>
      </c>
      <c r="AW11" s="288"/>
      <c r="AX11" s="280"/>
      <c r="AY11" s="280"/>
      <c r="AZ11" s="285"/>
      <c r="BA11" s="286"/>
      <c r="BB11" s="287"/>
      <c r="BC11" s="287"/>
      <c r="BD11" s="288" t="s">
        <v>25</v>
      </c>
      <c r="BE11" s="288"/>
      <c r="BF11" s="280"/>
      <c r="BG11" s="280"/>
      <c r="BH11" s="285"/>
      <c r="BI11" s="286"/>
      <c r="BJ11" s="287"/>
      <c r="BK11" s="287"/>
      <c r="BL11" s="288" t="s">
        <v>25</v>
      </c>
      <c r="BM11" s="288"/>
      <c r="BN11" s="280"/>
      <c r="BO11" s="280"/>
      <c r="BP11" s="285"/>
      <c r="BQ11" s="286"/>
      <c r="BR11" s="287"/>
      <c r="BS11" s="287"/>
      <c r="BT11" s="288" t="s">
        <v>25</v>
      </c>
      <c r="BU11" s="288"/>
      <c r="BV11" s="280"/>
      <c r="BW11" s="280"/>
      <c r="BX11" s="285"/>
      <c r="BY11" s="286"/>
      <c r="BZ11" s="287"/>
      <c r="CA11" s="287"/>
      <c r="CB11" s="288" t="s">
        <v>25</v>
      </c>
      <c r="CC11" s="288"/>
      <c r="CD11" s="280"/>
      <c r="CE11" s="280"/>
      <c r="CF11" s="285"/>
      <c r="CG11" s="286"/>
      <c r="CH11" s="287"/>
      <c r="CI11" s="287"/>
      <c r="CJ11" s="288" t="s">
        <v>25</v>
      </c>
      <c r="CK11" s="288"/>
      <c r="CL11" s="280"/>
      <c r="CM11" s="280"/>
      <c r="CN11" s="285"/>
      <c r="CO11" s="286"/>
      <c r="CP11" s="287"/>
      <c r="CQ11" s="287"/>
      <c r="CR11" s="288" t="s">
        <v>25</v>
      </c>
      <c r="CS11" s="288"/>
      <c r="CT11" s="280"/>
      <c r="CU11" s="280"/>
      <c r="CV11" s="285"/>
      <c r="CW11" s="286"/>
      <c r="CX11" s="287"/>
      <c r="CY11" s="287"/>
      <c r="CZ11" s="288" t="s">
        <v>25</v>
      </c>
      <c r="DA11" s="288"/>
      <c r="DB11" s="280"/>
      <c r="DC11" s="280"/>
      <c r="DD11" s="285"/>
      <c r="DE11" s="286"/>
      <c r="DF11" s="287"/>
      <c r="DG11" s="287"/>
      <c r="DH11" s="288" t="s">
        <v>25</v>
      </c>
      <c r="DI11" s="288"/>
      <c r="DJ11" s="280"/>
      <c r="DK11" s="280"/>
      <c r="DL11" s="285"/>
      <c r="DM11" s="286"/>
      <c r="DN11" s="287"/>
      <c r="DO11" s="287"/>
      <c r="DP11" s="288" t="s">
        <v>25</v>
      </c>
      <c r="DQ11" s="288"/>
      <c r="DR11" s="280"/>
      <c r="DS11" s="280"/>
      <c r="DT11" s="285"/>
      <c r="DU11" s="286"/>
      <c r="DV11" s="287"/>
      <c r="DW11" s="287"/>
      <c r="DX11" s="288" t="s">
        <v>25</v>
      </c>
      <c r="DY11" s="288"/>
      <c r="DZ11" s="280"/>
      <c r="EA11" s="280"/>
      <c r="EB11" s="285"/>
      <c r="EC11" s="286"/>
      <c r="ED11" s="287"/>
      <c r="EE11" s="287"/>
      <c r="EF11" s="288" t="s">
        <v>25</v>
      </c>
      <c r="EG11" s="288"/>
      <c r="EH11" s="280"/>
      <c r="EI11" s="280"/>
      <c r="EJ11" s="285"/>
      <c r="EK11" s="286"/>
      <c r="EL11" s="287"/>
      <c r="EM11" s="287"/>
      <c r="EN11" s="288" t="s">
        <v>25</v>
      </c>
      <c r="EO11" s="288"/>
      <c r="EP11" s="280"/>
      <c r="EQ11" s="280"/>
      <c r="ER11" s="285"/>
      <c r="ES11" s="286"/>
      <c r="ET11" s="287"/>
      <c r="EU11" s="287"/>
      <c r="EV11" s="288" t="s">
        <v>25</v>
      </c>
      <c r="EW11" s="288"/>
      <c r="EX11" s="280"/>
      <c r="EY11" s="280"/>
      <c r="EZ11" s="285"/>
      <c r="FA11" s="286"/>
      <c r="FB11" s="287"/>
      <c r="FC11" s="287"/>
      <c r="FD11" s="288" t="s">
        <v>25</v>
      </c>
      <c r="FE11" s="288"/>
      <c r="FF11" s="280"/>
      <c r="FG11" s="280"/>
      <c r="FH11" s="285"/>
      <c r="FI11" s="286"/>
      <c r="FJ11" s="287"/>
      <c r="FK11" s="287"/>
      <c r="FL11" s="288" t="s">
        <v>25</v>
      </c>
      <c r="FM11" s="288"/>
      <c r="FN11" s="280"/>
      <c r="FO11" s="280"/>
      <c r="FP11" s="285"/>
      <c r="FQ11" s="286"/>
      <c r="FR11" s="287"/>
      <c r="FS11" s="287"/>
      <c r="FT11" s="288" t="s">
        <v>25</v>
      </c>
      <c r="FU11" s="288"/>
      <c r="FV11" s="280"/>
      <c r="FW11" s="280"/>
      <c r="FX11" s="285"/>
      <c r="FY11" s="286"/>
      <c r="FZ11" s="287"/>
      <c r="GA11" s="287"/>
      <c r="GB11" s="288" t="s">
        <v>25</v>
      </c>
      <c r="GC11" s="288"/>
      <c r="GD11" s="280"/>
      <c r="GE11" s="280"/>
      <c r="GF11" s="285"/>
      <c r="GG11" s="286"/>
      <c r="GH11" s="287"/>
      <c r="GI11" s="287"/>
      <c r="GJ11" s="288" t="s">
        <v>25</v>
      </c>
      <c r="GK11" s="288"/>
      <c r="GL11" s="280"/>
      <c r="GM11" s="280"/>
      <c r="GN11" s="285"/>
      <c r="GO11" s="286"/>
      <c r="GP11" s="287"/>
      <c r="GQ11" s="287"/>
      <c r="GR11" s="288" t="s">
        <v>25</v>
      </c>
      <c r="GS11" s="288"/>
      <c r="GT11" s="280"/>
      <c r="GU11" s="280"/>
      <c r="GV11" s="285"/>
    </row>
    <row r="12" spans="1:204" x14ac:dyDescent="0.2">
      <c r="A12" s="136" t="s">
        <v>178</v>
      </c>
      <c r="B12" s="137"/>
      <c r="C12" s="137"/>
      <c r="D12" s="137"/>
      <c r="E12" s="85" t="s">
        <v>27</v>
      </c>
      <c r="F12" s="85"/>
      <c r="G12" s="85"/>
      <c r="H12" s="85"/>
      <c r="I12" s="113" t="s">
        <v>15</v>
      </c>
      <c r="J12" s="114"/>
      <c r="K12" s="114"/>
      <c r="L12" s="115"/>
      <c r="M12" s="132"/>
      <c r="N12" s="132"/>
      <c r="O12" s="132"/>
      <c r="P12" s="133" t="s">
        <v>25</v>
      </c>
      <c r="Q12" s="133"/>
      <c r="R12" s="134"/>
      <c r="S12" s="134"/>
      <c r="T12" s="135"/>
      <c r="U12" s="131"/>
      <c r="V12" s="132"/>
      <c r="W12" s="132"/>
      <c r="X12" s="133" t="s">
        <v>25</v>
      </c>
      <c r="Y12" s="133"/>
      <c r="Z12" s="134"/>
      <c r="AA12" s="134"/>
      <c r="AB12" s="135"/>
      <c r="AC12" s="131"/>
      <c r="AD12" s="132"/>
      <c r="AE12" s="132"/>
      <c r="AF12" s="133" t="s">
        <v>25</v>
      </c>
      <c r="AG12" s="133"/>
      <c r="AH12" s="134"/>
      <c r="AI12" s="134"/>
      <c r="AJ12" s="135"/>
      <c r="AK12" s="131"/>
      <c r="AL12" s="132"/>
      <c r="AM12" s="132"/>
      <c r="AN12" s="133" t="s">
        <v>25</v>
      </c>
      <c r="AO12" s="133"/>
      <c r="AP12" s="134"/>
      <c r="AQ12" s="134"/>
      <c r="AR12" s="135"/>
      <c r="AS12" s="131"/>
      <c r="AT12" s="132"/>
      <c r="AU12" s="132"/>
      <c r="AV12" s="133" t="s">
        <v>25</v>
      </c>
      <c r="AW12" s="133"/>
      <c r="AX12" s="134"/>
      <c r="AY12" s="134"/>
      <c r="AZ12" s="135"/>
      <c r="BA12" s="131"/>
      <c r="BB12" s="132"/>
      <c r="BC12" s="132"/>
      <c r="BD12" s="133" t="s">
        <v>25</v>
      </c>
      <c r="BE12" s="133"/>
      <c r="BF12" s="134"/>
      <c r="BG12" s="134"/>
      <c r="BH12" s="135"/>
      <c r="BI12" s="131"/>
      <c r="BJ12" s="132"/>
      <c r="BK12" s="132"/>
      <c r="BL12" s="133" t="s">
        <v>25</v>
      </c>
      <c r="BM12" s="133"/>
      <c r="BN12" s="134"/>
      <c r="BO12" s="134"/>
      <c r="BP12" s="135"/>
      <c r="BQ12" s="131"/>
      <c r="BR12" s="132"/>
      <c r="BS12" s="132"/>
      <c r="BT12" s="133" t="s">
        <v>25</v>
      </c>
      <c r="BU12" s="133"/>
      <c r="BV12" s="134"/>
      <c r="BW12" s="134"/>
      <c r="BX12" s="135"/>
      <c r="BY12" s="131"/>
      <c r="BZ12" s="132"/>
      <c r="CA12" s="132"/>
      <c r="CB12" s="133" t="s">
        <v>25</v>
      </c>
      <c r="CC12" s="133"/>
      <c r="CD12" s="134"/>
      <c r="CE12" s="134"/>
      <c r="CF12" s="135"/>
      <c r="CG12" s="131"/>
      <c r="CH12" s="132"/>
      <c r="CI12" s="132"/>
      <c r="CJ12" s="133" t="s">
        <v>25</v>
      </c>
      <c r="CK12" s="133"/>
      <c r="CL12" s="134"/>
      <c r="CM12" s="134"/>
      <c r="CN12" s="135"/>
      <c r="CO12" s="131"/>
      <c r="CP12" s="132"/>
      <c r="CQ12" s="132"/>
      <c r="CR12" s="133" t="s">
        <v>25</v>
      </c>
      <c r="CS12" s="133"/>
      <c r="CT12" s="134"/>
      <c r="CU12" s="134"/>
      <c r="CV12" s="135"/>
      <c r="CW12" s="131"/>
      <c r="CX12" s="132"/>
      <c r="CY12" s="132"/>
      <c r="CZ12" s="133" t="s">
        <v>25</v>
      </c>
      <c r="DA12" s="133"/>
      <c r="DB12" s="134"/>
      <c r="DC12" s="134"/>
      <c r="DD12" s="135"/>
      <c r="DE12" s="131"/>
      <c r="DF12" s="132"/>
      <c r="DG12" s="132"/>
      <c r="DH12" s="133" t="s">
        <v>25</v>
      </c>
      <c r="DI12" s="133"/>
      <c r="DJ12" s="134"/>
      <c r="DK12" s="134"/>
      <c r="DL12" s="135"/>
      <c r="DM12" s="131"/>
      <c r="DN12" s="132"/>
      <c r="DO12" s="132"/>
      <c r="DP12" s="133" t="s">
        <v>25</v>
      </c>
      <c r="DQ12" s="133"/>
      <c r="DR12" s="134"/>
      <c r="DS12" s="134"/>
      <c r="DT12" s="135"/>
      <c r="DU12" s="131"/>
      <c r="DV12" s="132"/>
      <c r="DW12" s="132"/>
      <c r="DX12" s="133" t="s">
        <v>25</v>
      </c>
      <c r="DY12" s="133"/>
      <c r="DZ12" s="134"/>
      <c r="EA12" s="134"/>
      <c r="EB12" s="135"/>
      <c r="EC12" s="131"/>
      <c r="ED12" s="132"/>
      <c r="EE12" s="132"/>
      <c r="EF12" s="133" t="s">
        <v>25</v>
      </c>
      <c r="EG12" s="133"/>
      <c r="EH12" s="134"/>
      <c r="EI12" s="134"/>
      <c r="EJ12" s="135"/>
      <c r="EK12" s="131"/>
      <c r="EL12" s="132"/>
      <c r="EM12" s="132"/>
      <c r="EN12" s="133" t="s">
        <v>25</v>
      </c>
      <c r="EO12" s="133"/>
      <c r="EP12" s="134"/>
      <c r="EQ12" s="134"/>
      <c r="ER12" s="135"/>
      <c r="ES12" s="131"/>
      <c r="ET12" s="132"/>
      <c r="EU12" s="132"/>
      <c r="EV12" s="133" t="s">
        <v>25</v>
      </c>
      <c r="EW12" s="133"/>
      <c r="EX12" s="134"/>
      <c r="EY12" s="134"/>
      <c r="EZ12" s="135"/>
      <c r="FA12" s="131"/>
      <c r="FB12" s="132"/>
      <c r="FC12" s="132"/>
      <c r="FD12" s="133" t="s">
        <v>25</v>
      </c>
      <c r="FE12" s="133"/>
      <c r="FF12" s="134"/>
      <c r="FG12" s="134"/>
      <c r="FH12" s="135"/>
      <c r="FI12" s="131"/>
      <c r="FJ12" s="132"/>
      <c r="FK12" s="132"/>
      <c r="FL12" s="133" t="s">
        <v>25</v>
      </c>
      <c r="FM12" s="133"/>
      <c r="FN12" s="134"/>
      <c r="FO12" s="134"/>
      <c r="FP12" s="135"/>
      <c r="FQ12" s="131"/>
      <c r="FR12" s="132"/>
      <c r="FS12" s="132"/>
      <c r="FT12" s="133" t="s">
        <v>25</v>
      </c>
      <c r="FU12" s="133"/>
      <c r="FV12" s="134"/>
      <c r="FW12" s="134"/>
      <c r="FX12" s="135"/>
      <c r="FY12" s="131"/>
      <c r="FZ12" s="132"/>
      <c r="GA12" s="132"/>
      <c r="GB12" s="133" t="s">
        <v>25</v>
      </c>
      <c r="GC12" s="133"/>
      <c r="GD12" s="134"/>
      <c r="GE12" s="134"/>
      <c r="GF12" s="135"/>
      <c r="GG12" s="131"/>
      <c r="GH12" s="132"/>
      <c r="GI12" s="132"/>
      <c r="GJ12" s="133" t="s">
        <v>25</v>
      </c>
      <c r="GK12" s="133"/>
      <c r="GL12" s="134"/>
      <c r="GM12" s="134"/>
      <c r="GN12" s="135"/>
      <c r="GO12" s="131"/>
      <c r="GP12" s="132"/>
      <c r="GQ12" s="132"/>
      <c r="GR12" s="133" t="s">
        <v>25</v>
      </c>
      <c r="GS12" s="133"/>
      <c r="GT12" s="134"/>
      <c r="GU12" s="134"/>
      <c r="GV12" s="135"/>
    </row>
    <row r="13" spans="1:204" ht="13.5" thickBot="1" x14ac:dyDescent="0.25">
      <c r="A13" s="140"/>
      <c r="B13" s="141"/>
      <c r="C13" s="141"/>
      <c r="D13" s="141"/>
      <c r="E13" s="89"/>
      <c r="F13" s="89"/>
      <c r="G13" s="89"/>
      <c r="H13" s="89"/>
      <c r="I13" s="147" t="s">
        <v>28</v>
      </c>
      <c r="J13" s="148"/>
      <c r="K13" s="148"/>
      <c r="L13" s="149"/>
      <c r="M13" s="150">
        <f>SUM(M12)</f>
        <v>0</v>
      </c>
      <c r="N13" s="150"/>
      <c r="O13" s="150"/>
      <c r="P13" s="151" t="s">
        <v>25</v>
      </c>
      <c r="Q13" s="151"/>
      <c r="R13" s="152">
        <f>SUM(R12)</f>
        <v>0</v>
      </c>
      <c r="S13" s="152"/>
      <c r="T13" s="153"/>
      <c r="U13" s="154">
        <f>SUM(U12)</f>
        <v>0</v>
      </c>
      <c r="V13" s="150"/>
      <c r="W13" s="150"/>
      <c r="X13" s="151" t="s">
        <v>25</v>
      </c>
      <c r="Y13" s="151"/>
      <c r="Z13" s="152">
        <f>SUM(Z12)</f>
        <v>0</v>
      </c>
      <c r="AA13" s="152"/>
      <c r="AB13" s="153"/>
      <c r="AC13" s="154">
        <f>SUM(AC12)</f>
        <v>0</v>
      </c>
      <c r="AD13" s="150"/>
      <c r="AE13" s="150"/>
      <c r="AF13" s="151" t="s">
        <v>25</v>
      </c>
      <c r="AG13" s="151"/>
      <c r="AH13" s="152">
        <f>SUM(AH12)</f>
        <v>0</v>
      </c>
      <c r="AI13" s="152"/>
      <c r="AJ13" s="153"/>
      <c r="AK13" s="154">
        <f>SUM(AK12)</f>
        <v>0</v>
      </c>
      <c r="AL13" s="150"/>
      <c r="AM13" s="150"/>
      <c r="AN13" s="151" t="s">
        <v>25</v>
      </c>
      <c r="AO13" s="151"/>
      <c r="AP13" s="152">
        <f>SUM(AP12)</f>
        <v>0</v>
      </c>
      <c r="AQ13" s="152"/>
      <c r="AR13" s="153"/>
      <c r="AS13" s="154">
        <f>SUM(AS12)</f>
        <v>0</v>
      </c>
      <c r="AT13" s="150"/>
      <c r="AU13" s="150"/>
      <c r="AV13" s="151" t="s">
        <v>25</v>
      </c>
      <c r="AW13" s="151"/>
      <c r="AX13" s="152">
        <f>SUM(AX12)</f>
        <v>0</v>
      </c>
      <c r="AY13" s="152"/>
      <c r="AZ13" s="153"/>
      <c r="BA13" s="154">
        <f>SUM(BA12)</f>
        <v>0</v>
      </c>
      <c r="BB13" s="150"/>
      <c r="BC13" s="150"/>
      <c r="BD13" s="151" t="s">
        <v>25</v>
      </c>
      <c r="BE13" s="151"/>
      <c r="BF13" s="152">
        <f>SUM(BF12)</f>
        <v>0</v>
      </c>
      <c r="BG13" s="152"/>
      <c r="BH13" s="153"/>
      <c r="BI13" s="154">
        <f>SUM(BI12)</f>
        <v>0</v>
      </c>
      <c r="BJ13" s="150"/>
      <c r="BK13" s="150"/>
      <c r="BL13" s="151" t="s">
        <v>25</v>
      </c>
      <c r="BM13" s="151"/>
      <c r="BN13" s="152">
        <f>SUM(BN12)</f>
        <v>0</v>
      </c>
      <c r="BO13" s="152"/>
      <c r="BP13" s="153"/>
      <c r="BQ13" s="154">
        <f>SUM(BQ12)</f>
        <v>0</v>
      </c>
      <c r="BR13" s="150"/>
      <c r="BS13" s="150"/>
      <c r="BT13" s="151" t="s">
        <v>25</v>
      </c>
      <c r="BU13" s="151"/>
      <c r="BV13" s="152">
        <f>SUM(BV12)</f>
        <v>0</v>
      </c>
      <c r="BW13" s="152"/>
      <c r="BX13" s="153"/>
      <c r="BY13" s="154">
        <f>SUM(BY12)</f>
        <v>0</v>
      </c>
      <c r="BZ13" s="150"/>
      <c r="CA13" s="150"/>
      <c r="CB13" s="151" t="s">
        <v>25</v>
      </c>
      <c r="CC13" s="151"/>
      <c r="CD13" s="152">
        <f>SUM(CD12)</f>
        <v>0</v>
      </c>
      <c r="CE13" s="152"/>
      <c r="CF13" s="153"/>
      <c r="CG13" s="154">
        <f>SUM(CG12)</f>
        <v>0</v>
      </c>
      <c r="CH13" s="150"/>
      <c r="CI13" s="150"/>
      <c r="CJ13" s="151" t="s">
        <v>25</v>
      </c>
      <c r="CK13" s="151"/>
      <c r="CL13" s="152">
        <f>SUM(CL12)</f>
        <v>0</v>
      </c>
      <c r="CM13" s="152"/>
      <c r="CN13" s="153"/>
      <c r="CO13" s="154">
        <f>SUM(CO12)</f>
        <v>0</v>
      </c>
      <c r="CP13" s="150"/>
      <c r="CQ13" s="150"/>
      <c r="CR13" s="151" t="s">
        <v>25</v>
      </c>
      <c r="CS13" s="151"/>
      <c r="CT13" s="152">
        <f>SUM(CT12)</f>
        <v>0</v>
      </c>
      <c r="CU13" s="152"/>
      <c r="CV13" s="153"/>
      <c r="CW13" s="154">
        <f>SUM(CW12)</f>
        <v>0</v>
      </c>
      <c r="CX13" s="150"/>
      <c r="CY13" s="150"/>
      <c r="CZ13" s="151" t="s">
        <v>25</v>
      </c>
      <c r="DA13" s="151"/>
      <c r="DB13" s="152">
        <f>SUM(DB12)</f>
        <v>0</v>
      </c>
      <c r="DC13" s="152"/>
      <c r="DD13" s="153"/>
      <c r="DE13" s="154">
        <f>SUM(DE12)</f>
        <v>0</v>
      </c>
      <c r="DF13" s="150"/>
      <c r="DG13" s="150"/>
      <c r="DH13" s="151" t="s">
        <v>25</v>
      </c>
      <c r="DI13" s="151"/>
      <c r="DJ13" s="152">
        <f>SUM(DJ12)</f>
        <v>0</v>
      </c>
      <c r="DK13" s="152"/>
      <c r="DL13" s="153"/>
      <c r="DM13" s="154">
        <f>SUM(DM12)</f>
        <v>0</v>
      </c>
      <c r="DN13" s="150"/>
      <c r="DO13" s="150"/>
      <c r="DP13" s="151" t="s">
        <v>25</v>
      </c>
      <c r="DQ13" s="151"/>
      <c r="DR13" s="152">
        <f>SUM(DR12)</f>
        <v>0</v>
      </c>
      <c r="DS13" s="152"/>
      <c r="DT13" s="153"/>
      <c r="DU13" s="154">
        <f>SUM(DU12)</f>
        <v>0</v>
      </c>
      <c r="DV13" s="150"/>
      <c r="DW13" s="150"/>
      <c r="DX13" s="151" t="s">
        <v>25</v>
      </c>
      <c r="DY13" s="151"/>
      <c r="DZ13" s="152">
        <f>SUM(DZ12)</f>
        <v>0</v>
      </c>
      <c r="EA13" s="152"/>
      <c r="EB13" s="153"/>
      <c r="EC13" s="154">
        <f>SUM(EC12)</f>
        <v>0</v>
      </c>
      <c r="ED13" s="150"/>
      <c r="EE13" s="150"/>
      <c r="EF13" s="151" t="s">
        <v>25</v>
      </c>
      <c r="EG13" s="151"/>
      <c r="EH13" s="152">
        <f>SUM(EH12)</f>
        <v>0</v>
      </c>
      <c r="EI13" s="152"/>
      <c r="EJ13" s="153"/>
      <c r="EK13" s="154">
        <f>SUM(EK12)</f>
        <v>0</v>
      </c>
      <c r="EL13" s="150"/>
      <c r="EM13" s="150"/>
      <c r="EN13" s="151" t="s">
        <v>25</v>
      </c>
      <c r="EO13" s="151"/>
      <c r="EP13" s="152">
        <f>SUM(EP12)</f>
        <v>0</v>
      </c>
      <c r="EQ13" s="152"/>
      <c r="ER13" s="153"/>
      <c r="ES13" s="154">
        <f>SUM(ES12)</f>
        <v>0</v>
      </c>
      <c r="ET13" s="150"/>
      <c r="EU13" s="150"/>
      <c r="EV13" s="151" t="s">
        <v>25</v>
      </c>
      <c r="EW13" s="151"/>
      <c r="EX13" s="152">
        <f>SUM(EX12)</f>
        <v>0</v>
      </c>
      <c r="EY13" s="152"/>
      <c r="EZ13" s="153"/>
      <c r="FA13" s="154">
        <f>SUM(FA12)</f>
        <v>0</v>
      </c>
      <c r="FB13" s="150"/>
      <c r="FC13" s="150"/>
      <c r="FD13" s="151" t="s">
        <v>25</v>
      </c>
      <c r="FE13" s="151"/>
      <c r="FF13" s="152">
        <f>SUM(FF12)</f>
        <v>0</v>
      </c>
      <c r="FG13" s="152"/>
      <c r="FH13" s="153"/>
      <c r="FI13" s="154">
        <f>SUM(FI12)</f>
        <v>0</v>
      </c>
      <c r="FJ13" s="150"/>
      <c r="FK13" s="150"/>
      <c r="FL13" s="151" t="s">
        <v>25</v>
      </c>
      <c r="FM13" s="151"/>
      <c r="FN13" s="152">
        <f>SUM(FN12)</f>
        <v>0</v>
      </c>
      <c r="FO13" s="152"/>
      <c r="FP13" s="153"/>
      <c r="FQ13" s="154">
        <f>SUM(FQ12)</f>
        <v>0</v>
      </c>
      <c r="FR13" s="150"/>
      <c r="FS13" s="150"/>
      <c r="FT13" s="151" t="s">
        <v>25</v>
      </c>
      <c r="FU13" s="151"/>
      <c r="FV13" s="152">
        <f>SUM(FV12)</f>
        <v>0</v>
      </c>
      <c r="FW13" s="152"/>
      <c r="FX13" s="153"/>
      <c r="FY13" s="154">
        <f>SUM(FY12)</f>
        <v>0</v>
      </c>
      <c r="FZ13" s="150"/>
      <c r="GA13" s="150"/>
      <c r="GB13" s="151" t="s">
        <v>25</v>
      </c>
      <c r="GC13" s="151"/>
      <c r="GD13" s="152">
        <f>SUM(GD12)</f>
        <v>0</v>
      </c>
      <c r="GE13" s="152"/>
      <c r="GF13" s="153"/>
      <c r="GG13" s="154">
        <f>SUM(GG12)</f>
        <v>0</v>
      </c>
      <c r="GH13" s="150"/>
      <c r="GI13" s="150"/>
      <c r="GJ13" s="151" t="s">
        <v>25</v>
      </c>
      <c r="GK13" s="151"/>
      <c r="GL13" s="152">
        <f>SUM(GL12)</f>
        <v>0</v>
      </c>
      <c r="GM13" s="152"/>
      <c r="GN13" s="153"/>
      <c r="GO13" s="154">
        <f>SUM(GO12)</f>
        <v>0</v>
      </c>
      <c r="GP13" s="150"/>
      <c r="GQ13" s="150"/>
      <c r="GR13" s="151" t="s">
        <v>25</v>
      </c>
      <c r="GS13" s="151"/>
      <c r="GT13" s="152">
        <f>SUM(GT12)</f>
        <v>0</v>
      </c>
      <c r="GU13" s="152"/>
      <c r="GV13" s="153"/>
    </row>
    <row r="14" spans="1:204" ht="30" customHeight="1" thickBot="1" x14ac:dyDescent="0.25">
      <c r="A14" s="155" t="s">
        <v>29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</row>
    <row r="15" spans="1:204" ht="15.75" customHeight="1" thickBot="1" x14ac:dyDescent="0.25">
      <c r="A15" s="156" t="s">
        <v>7</v>
      </c>
      <c r="B15" s="157"/>
      <c r="C15" s="157" t="s">
        <v>3</v>
      </c>
      <c r="D15" s="157"/>
      <c r="E15" s="157" t="s">
        <v>30</v>
      </c>
      <c r="F15" s="157"/>
      <c r="G15" s="157"/>
      <c r="H15" s="157"/>
      <c r="I15" s="157"/>
      <c r="J15" s="157"/>
      <c r="K15" s="157"/>
      <c r="L15" s="158"/>
      <c r="M15" s="43" t="s">
        <v>31</v>
      </c>
      <c r="N15" s="159"/>
      <c r="O15" s="159"/>
      <c r="P15" s="159"/>
      <c r="Q15" s="159"/>
      <c r="R15" s="159"/>
      <c r="S15" s="159"/>
      <c r="T15" s="42"/>
      <c r="U15" s="43" t="s">
        <v>31</v>
      </c>
      <c r="V15" s="159"/>
      <c r="W15" s="159"/>
      <c r="X15" s="159"/>
      <c r="Y15" s="159"/>
      <c r="Z15" s="159"/>
      <c r="AA15" s="159"/>
      <c r="AB15" s="42"/>
      <c r="AC15" s="43" t="s">
        <v>31</v>
      </c>
      <c r="AD15" s="159"/>
      <c r="AE15" s="159"/>
      <c r="AF15" s="159"/>
      <c r="AG15" s="159"/>
      <c r="AH15" s="159"/>
      <c r="AI15" s="159"/>
      <c r="AJ15" s="42"/>
      <c r="AK15" s="43" t="s">
        <v>31</v>
      </c>
      <c r="AL15" s="159"/>
      <c r="AM15" s="159"/>
      <c r="AN15" s="159"/>
      <c r="AO15" s="159"/>
      <c r="AP15" s="159"/>
      <c r="AQ15" s="159"/>
      <c r="AR15" s="42"/>
      <c r="AS15" s="43" t="s">
        <v>31</v>
      </c>
      <c r="AT15" s="159"/>
      <c r="AU15" s="159"/>
      <c r="AV15" s="159"/>
      <c r="AW15" s="159"/>
      <c r="AX15" s="159"/>
      <c r="AY15" s="159"/>
      <c r="AZ15" s="42"/>
      <c r="BA15" s="43" t="s">
        <v>31</v>
      </c>
      <c r="BB15" s="159"/>
      <c r="BC15" s="159"/>
      <c r="BD15" s="159"/>
      <c r="BE15" s="159"/>
      <c r="BF15" s="159"/>
      <c r="BG15" s="159"/>
      <c r="BH15" s="42"/>
      <c r="BI15" s="43" t="s">
        <v>31</v>
      </c>
      <c r="BJ15" s="159"/>
      <c r="BK15" s="159"/>
      <c r="BL15" s="159"/>
      <c r="BM15" s="159"/>
      <c r="BN15" s="159"/>
      <c r="BO15" s="159"/>
      <c r="BP15" s="42"/>
      <c r="BQ15" s="43" t="s">
        <v>31</v>
      </c>
      <c r="BR15" s="159"/>
      <c r="BS15" s="159"/>
      <c r="BT15" s="159"/>
      <c r="BU15" s="159"/>
      <c r="BV15" s="159"/>
      <c r="BW15" s="159"/>
      <c r="BX15" s="42"/>
      <c r="BY15" s="43" t="s">
        <v>31</v>
      </c>
      <c r="BZ15" s="159"/>
      <c r="CA15" s="159"/>
      <c r="CB15" s="159"/>
      <c r="CC15" s="159"/>
      <c r="CD15" s="159"/>
      <c r="CE15" s="159"/>
      <c r="CF15" s="42"/>
      <c r="CG15" s="43" t="s">
        <v>31</v>
      </c>
      <c r="CH15" s="159"/>
      <c r="CI15" s="159"/>
      <c r="CJ15" s="159"/>
      <c r="CK15" s="159"/>
      <c r="CL15" s="159"/>
      <c r="CM15" s="159"/>
      <c r="CN15" s="42"/>
      <c r="CO15" s="43" t="s">
        <v>31</v>
      </c>
      <c r="CP15" s="159"/>
      <c r="CQ15" s="159"/>
      <c r="CR15" s="159"/>
      <c r="CS15" s="159"/>
      <c r="CT15" s="159"/>
      <c r="CU15" s="159"/>
      <c r="CV15" s="42"/>
      <c r="CW15" s="43" t="s">
        <v>31</v>
      </c>
      <c r="CX15" s="159"/>
      <c r="CY15" s="159"/>
      <c r="CZ15" s="159"/>
      <c r="DA15" s="159"/>
      <c r="DB15" s="159"/>
      <c r="DC15" s="159"/>
      <c r="DD15" s="42"/>
      <c r="DE15" s="43" t="s">
        <v>31</v>
      </c>
      <c r="DF15" s="159"/>
      <c r="DG15" s="159"/>
      <c r="DH15" s="159"/>
      <c r="DI15" s="159"/>
      <c r="DJ15" s="159"/>
      <c r="DK15" s="159"/>
      <c r="DL15" s="42"/>
      <c r="DM15" s="43" t="s">
        <v>31</v>
      </c>
      <c r="DN15" s="159"/>
      <c r="DO15" s="159"/>
      <c r="DP15" s="159"/>
      <c r="DQ15" s="159"/>
      <c r="DR15" s="159"/>
      <c r="DS15" s="159"/>
      <c r="DT15" s="42"/>
      <c r="DU15" s="43" t="s">
        <v>31</v>
      </c>
      <c r="DV15" s="159"/>
      <c r="DW15" s="159"/>
      <c r="DX15" s="159"/>
      <c r="DY15" s="159"/>
      <c r="DZ15" s="159"/>
      <c r="EA15" s="159"/>
      <c r="EB15" s="42"/>
      <c r="EC15" s="43" t="s">
        <v>31</v>
      </c>
      <c r="ED15" s="159"/>
      <c r="EE15" s="159"/>
      <c r="EF15" s="159"/>
      <c r="EG15" s="159"/>
      <c r="EH15" s="159"/>
      <c r="EI15" s="159"/>
      <c r="EJ15" s="42"/>
      <c r="EK15" s="43" t="s">
        <v>31</v>
      </c>
      <c r="EL15" s="159"/>
      <c r="EM15" s="159"/>
      <c r="EN15" s="159"/>
      <c r="EO15" s="159"/>
      <c r="EP15" s="159"/>
      <c r="EQ15" s="159"/>
      <c r="ER15" s="42"/>
      <c r="ES15" s="43" t="s">
        <v>31</v>
      </c>
      <c r="ET15" s="159"/>
      <c r="EU15" s="159"/>
      <c r="EV15" s="159"/>
      <c r="EW15" s="159"/>
      <c r="EX15" s="159"/>
      <c r="EY15" s="159"/>
      <c r="EZ15" s="42"/>
      <c r="FA15" s="43" t="s">
        <v>31</v>
      </c>
      <c r="FB15" s="159"/>
      <c r="FC15" s="159"/>
      <c r="FD15" s="159"/>
      <c r="FE15" s="159"/>
      <c r="FF15" s="159"/>
      <c r="FG15" s="159"/>
      <c r="FH15" s="42"/>
      <c r="FI15" s="43" t="s">
        <v>31</v>
      </c>
      <c r="FJ15" s="159"/>
      <c r="FK15" s="159"/>
      <c r="FL15" s="159"/>
      <c r="FM15" s="159"/>
      <c r="FN15" s="159"/>
      <c r="FO15" s="159"/>
      <c r="FP15" s="42"/>
      <c r="FQ15" s="43" t="s">
        <v>31</v>
      </c>
      <c r="FR15" s="159"/>
      <c r="FS15" s="159"/>
      <c r="FT15" s="159"/>
      <c r="FU15" s="159"/>
      <c r="FV15" s="159"/>
      <c r="FW15" s="159"/>
      <c r="FX15" s="42"/>
      <c r="FY15" s="43" t="s">
        <v>31</v>
      </c>
      <c r="FZ15" s="159"/>
      <c r="GA15" s="159"/>
      <c r="GB15" s="159"/>
      <c r="GC15" s="159"/>
      <c r="GD15" s="159"/>
      <c r="GE15" s="159"/>
      <c r="GF15" s="42"/>
      <c r="GG15" s="43" t="s">
        <v>31</v>
      </c>
      <c r="GH15" s="159"/>
      <c r="GI15" s="159"/>
      <c r="GJ15" s="159"/>
      <c r="GK15" s="159"/>
      <c r="GL15" s="159"/>
      <c r="GM15" s="159"/>
      <c r="GN15" s="42"/>
      <c r="GO15" s="43" t="s">
        <v>31</v>
      </c>
      <c r="GP15" s="159"/>
      <c r="GQ15" s="159"/>
      <c r="GR15" s="159"/>
      <c r="GS15" s="159"/>
      <c r="GT15" s="159"/>
      <c r="GU15" s="159"/>
      <c r="GV15" s="42"/>
    </row>
    <row r="16" spans="1:204" x14ac:dyDescent="0.2">
      <c r="A16" s="45">
        <v>6</v>
      </c>
      <c r="B16" s="46"/>
      <c r="C16" s="46" t="s">
        <v>176</v>
      </c>
      <c r="D16" s="46"/>
      <c r="E16" s="47" t="s">
        <v>32</v>
      </c>
      <c r="F16" s="47"/>
      <c r="G16" s="47"/>
      <c r="H16" s="47"/>
      <c r="I16" s="47"/>
      <c r="J16" s="47"/>
      <c r="K16" s="47"/>
      <c r="L16" s="91"/>
      <c r="M16" s="160"/>
      <c r="N16" s="161"/>
      <c r="O16" s="161"/>
      <c r="P16" s="161"/>
      <c r="Q16" s="161"/>
      <c r="R16" s="161"/>
      <c r="S16" s="161"/>
      <c r="T16" s="162"/>
      <c r="U16" s="160"/>
      <c r="V16" s="161"/>
      <c r="W16" s="161"/>
      <c r="X16" s="161"/>
      <c r="Y16" s="161"/>
      <c r="Z16" s="161"/>
      <c r="AA16" s="161"/>
      <c r="AB16" s="162"/>
      <c r="AC16" s="160"/>
      <c r="AD16" s="161"/>
      <c r="AE16" s="161"/>
      <c r="AF16" s="161"/>
      <c r="AG16" s="161"/>
      <c r="AH16" s="161"/>
      <c r="AI16" s="161"/>
      <c r="AJ16" s="162"/>
      <c r="AK16" s="160"/>
      <c r="AL16" s="161"/>
      <c r="AM16" s="161"/>
      <c r="AN16" s="161"/>
      <c r="AO16" s="161"/>
      <c r="AP16" s="161"/>
      <c r="AQ16" s="161"/>
      <c r="AR16" s="162"/>
      <c r="AS16" s="160"/>
      <c r="AT16" s="161"/>
      <c r="AU16" s="161"/>
      <c r="AV16" s="161"/>
      <c r="AW16" s="161"/>
      <c r="AX16" s="161"/>
      <c r="AY16" s="161"/>
      <c r="AZ16" s="162"/>
      <c r="BA16" s="160"/>
      <c r="BB16" s="161"/>
      <c r="BC16" s="161"/>
      <c r="BD16" s="161"/>
      <c r="BE16" s="161"/>
      <c r="BF16" s="161"/>
      <c r="BG16" s="161"/>
      <c r="BH16" s="162"/>
      <c r="BI16" s="160"/>
      <c r="BJ16" s="161"/>
      <c r="BK16" s="161"/>
      <c r="BL16" s="161"/>
      <c r="BM16" s="161"/>
      <c r="BN16" s="161"/>
      <c r="BO16" s="161"/>
      <c r="BP16" s="162"/>
      <c r="BQ16" s="160"/>
      <c r="BR16" s="161"/>
      <c r="BS16" s="161"/>
      <c r="BT16" s="161"/>
      <c r="BU16" s="161"/>
      <c r="BV16" s="161"/>
      <c r="BW16" s="161"/>
      <c r="BX16" s="162"/>
      <c r="BY16" s="160"/>
      <c r="BZ16" s="161"/>
      <c r="CA16" s="161"/>
      <c r="CB16" s="161"/>
      <c r="CC16" s="161"/>
      <c r="CD16" s="161"/>
      <c r="CE16" s="161"/>
      <c r="CF16" s="162"/>
      <c r="CG16" s="160"/>
      <c r="CH16" s="161"/>
      <c r="CI16" s="161"/>
      <c r="CJ16" s="161"/>
      <c r="CK16" s="161"/>
      <c r="CL16" s="161"/>
      <c r="CM16" s="161"/>
      <c r="CN16" s="162"/>
      <c r="CO16" s="160"/>
      <c r="CP16" s="161"/>
      <c r="CQ16" s="161"/>
      <c r="CR16" s="161"/>
      <c r="CS16" s="161"/>
      <c r="CT16" s="161"/>
      <c r="CU16" s="161"/>
      <c r="CV16" s="162"/>
      <c r="CW16" s="160"/>
      <c r="CX16" s="161"/>
      <c r="CY16" s="161"/>
      <c r="CZ16" s="161"/>
      <c r="DA16" s="161"/>
      <c r="DB16" s="161"/>
      <c r="DC16" s="161"/>
      <c r="DD16" s="162"/>
      <c r="DE16" s="160"/>
      <c r="DF16" s="161"/>
      <c r="DG16" s="161"/>
      <c r="DH16" s="161"/>
      <c r="DI16" s="161"/>
      <c r="DJ16" s="161"/>
      <c r="DK16" s="161"/>
      <c r="DL16" s="162"/>
      <c r="DM16" s="160"/>
      <c r="DN16" s="161"/>
      <c r="DO16" s="161"/>
      <c r="DP16" s="161"/>
      <c r="DQ16" s="161"/>
      <c r="DR16" s="161"/>
      <c r="DS16" s="161"/>
      <c r="DT16" s="162"/>
      <c r="DU16" s="160"/>
      <c r="DV16" s="161"/>
      <c r="DW16" s="161"/>
      <c r="DX16" s="161"/>
      <c r="DY16" s="161"/>
      <c r="DZ16" s="161"/>
      <c r="EA16" s="161"/>
      <c r="EB16" s="162"/>
      <c r="EC16" s="160"/>
      <c r="ED16" s="161"/>
      <c r="EE16" s="161"/>
      <c r="EF16" s="161"/>
      <c r="EG16" s="161"/>
      <c r="EH16" s="161"/>
      <c r="EI16" s="161"/>
      <c r="EJ16" s="162"/>
      <c r="EK16" s="160"/>
      <c r="EL16" s="161"/>
      <c r="EM16" s="161"/>
      <c r="EN16" s="161"/>
      <c r="EO16" s="161"/>
      <c r="EP16" s="161"/>
      <c r="EQ16" s="161"/>
      <c r="ER16" s="162"/>
      <c r="ES16" s="160"/>
      <c r="ET16" s="161"/>
      <c r="EU16" s="161"/>
      <c r="EV16" s="161"/>
      <c r="EW16" s="161"/>
      <c r="EX16" s="161"/>
      <c r="EY16" s="161"/>
      <c r="EZ16" s="162"/>
      <c r="FA16" s="160"/>
      <c r="FB16" s="161"/>
      <c r="FC16" s="161"/>
      <c r="FD16" s="161"/>
      <c r="FE16" s="161"/>
      <c r="FF16" s="161"/>
      <c r="FG16" s="161"/>
      <c r="FH16" s="162"/>
      <c r="FI16" s="160"/>
      <c r="FJ16" s="161"/>
      <c r="FK16" s="161"/>
      <c r="FL16" s="161"/>
      <c r="FM16" s="161"/>
      <c r="FN16" s="161"/>
      <c r="FO16" s="161"/>
      <c r="FP16" s="162"/>
      <c r="FQ16" s="160"/>
      <c r="FR16" s="161"/>
      <c r="FS16" s="161"/>
      <c r="FT16" s="161"/>
      <c r="FU16" s="161"/>
      <c r="FV16" s="161"/>
      <c r="FW16" s="161"/>
      <c r="FX16" s="162"/>
      <c r="FY16" s="160"/>
      <c r="FZ16" s="161"/>
      <c r="GA16" s="161"/>
      <c r="GB16" s="161"/>
      <c r="GC16" s="161"/>
      <c r="GD16" s="161"/>
      <c r="GE16" s="161"/>
      <c r="GF16" s="162"/>
      <c r="GG16" s="160"/>
      <c r="GH16" s="161"/>
      <c r="GI16" s="161"/>
      <c r="GJ16" s="161"/>
      <c r="GK16" s="161"/>
      <c r="GL16" s="161"/>
      <c r="GM16" s="161"/>
      <c r="GN16" s="162"/>
      <c r="GO16" s="160"/>
      <c r="GP16" s="161"/>
      <c r="GQ16" s="161"/>
      <c r="GR16" s="161"/>
      <c r="GS16" s="161"/>
      <c r="GT16" s="161"/>
      <c r="GU16" s="161"/>
      <c r="GV16" s="162"/>
    </row>
    <row r="17" spans="1:204" ht="13.5" thickBot="1" x14ac:dyDescent="0.25">
      <c r="A17" s="169">
        <v>0.4</v>
      </c>
      <c r="B17" s="170"/>
      <c r="C17" s="170" t="s">
        <v>176</v>
      </c>
      <c r="D17" s="170"/>
      <c r="E17" s="105" t="s">
        <v>33</v>
      </c>
      <c r="F17" s="105"/>
      <c r="G17" s="105"/>
      <c r="H17" s="105"/>
      <c r="I17" s="105"/>
      <c r="J17" s="105"/>
      <c r="K17" s="105"/>
      <c r="L17" s="106"/>
      <c r="M17" s="166"/>
      <c r="N17" s="167"/>
      <c r="O17" s="167"/>
      <c r="P17" s="167"/>
      <c r="Q17" s="167"/>
      <c r="R17" s="167"/>
      <c r="S17" s="167"/>
      <c r="T17" s="168"/>
      <c r="U17" s="166"/>
      <c r="V17" s="167"/>
      <c r="W17" s="167"/>
      <c r="X17" s="167"/>
      <c r="Y17" s="167"/>
      <c r="Z17" s="167"/>
      <c r="AA17" s="167"/>
      <c r="AB17" s="168"/>
      <c r="AC17" s="166"/>
      <c r="AD17" s="167"/>
      <c r="AE17" s="167"/>
      <c r="AF17" s="167"/>
      <c r="AG17" s="167"/>
      <c r="AH17" s="167"/>
      <c r="AI17" s="167"/>
      <c r="AJ17" s="168"/>
      <c r="AK17" s="166"/>
      <c r="AL17" s="167"/>
      <c r="AM17" s="167"/>
      <c r="AN17" s="167"/>
      <c r="AO17" s="167"/>
      <c r="AP17" s="167"/>
      <c r="AQ17" s="167"/>
      <c r="AR17" s="168"/>
      <c r="AS17" s="166"/>
      <c r="AT17" s="167"/>
      <c r="AU17" s="167"/>
      <c r="AV17" s="167"/>
      <c r="AW17" s="167"/>
      <c r="AX17" s="167"/>
      <c r="AY17" s="167"/>
      <c r="AZ17" s="168"/>
      <c r="BA17" s="166"/>
      <c r="BB17" s="167"/>
      <c r="BC17" s="167"/>
      <c r="BD17" s="167"/>
      <c r="BE17" s="167"/>
      <c r="BF17" s="167"/>
      <c r="BG17" s="167"/>
      <c r="BH17" s="168"/>
      <c r="BI17" s="166"/>
      <c r="BJ17" s="167"/>
      <c r="BK17" s="167"/>
      <c r="BL17" s="167"/>
      <c r="BM17" s="167"/>
      <c r="BN17" s="167"/>
      <c r="BO17" s="167"/>
      <c r="BP17" s="168"/>
      <c r="BQ17" s="166"/>
      <c r="BR17" s="167"/>
      <c r="BS17" s="167"/>
      <c r="BT17" s="167"/>
      <c r="BU17" s="167"/>
      <c r="BV17" s="167"/>
      <c r="BW17" s="167"/>
      <c r="BX17" s="168"/>
      <c r="BY17" s="166"/>
      <c r="BZ17" s="167"/>
      <c r="CA17" s="167"/>
      <c r="CB17" s="167"/>
      <c r="CC17" s="167"/>
      <c r="CD17" s="167"/>
      <c r="CE17" s="167"/>
      <c r="CF17" s="168"/>
      <c r="CG17" s="166"/>
      <c r="CH17" s="167"/>
      <c r="CI17" s="167"/>
      <c r="CJ17" s="167"/>
      <c r="CK17" s="167"/>
      <c r="CL17" s="167"/>
      <c r="CM17" s="167"/>
      <c r="CN17" s="168"/>
      <c r="CO17" s="166"/>
      <c r="CP17" s="167"/>
      <c r="CQ17" s="167"/>
      <c r="CR17" s="167"/>
      <c r="CS17" s="167"/>
      <c r="CT17" s="167"/>
      <c r="CU17" s="167"/>
      <c r="CV17" s="168"/>
      <c r="CW17" s="166"/>
      <c r="CX17" s="167"/>
      <c r="CY17" s="167"/>
      <c r="CZ17" s="167"/>
      <c r="DA17" s="167"/>
      <c r="DB17" s="167"/>
      <c r="DC17" s="167"/>
      <c r="DD17" s="168"/>
      <c r="DE17" s="166"/>
      <c r="DF17" s="167"/>
      <c r="DG17" s="167"/>
      <c r="DH17" s="167"/>
      <c r="DI17" s="167"/>
      <c r="DJ17" s="167"/>
      <c r="DK17" s="167"/>
      <c r="DL17" s="168"/>
      <c r="DM17" s="166"/>
      <c r="DN17" s="167"/>
      <c r="DO17" s="167"/>
      <c r="DP17" s="167"/>
      <c r="DQ17" s="167"/>
      <c r="DR17" s="167"/>
      <c r="DS17" s="167"/>
      <c r="DT17" s="168"/>
      <c r="DU17" s="166"/>
      <c r="DV17" s="167"/>
      <c r="DW17" s="167"/>
      <c r="DX17" s="167"/>
      <c r="DY17" s="167"/>
      <c r="DZ17" s="167"/>
      <c r="EA17" s="167"/>
      <c r="EB17" s="168"/>
      <c r="EC17" s="166"/>
      <c r="ED17" s="167"/>
      <c r="EE17" s="167"/>
      <c r="EF17" s="167"/>
      <c r="EG17" s="167"/>
      <c r="EH17" s="167"/>
      <c r="EI17" s="167"/>
      <c r="EJ17" s="168"/>
      <c r="EK17" s="166"/>
      <c r="EL17" s="167"/>
      <c r="EM17" s="167"/>
      <c r="EN17" s="167"/>
      <c r="EO17" s="167"/>
      <c r="EP17" s="167"/>
      <c r="EQ17" s="167"/>
      <c r="ER17" s="168"/>
      <c r="ES17" s="166"/>
      <c r="ET17" s="167"/>
      <c r="EU17" s="167"/>
      <c r="EV17" s="167"/>
      <c r="EW17" s="167"/>
      <c r="EX17" s="167"/>
      <c r="EY17" s="167"/>
      <c r="EZ17" s="168"/>
      <c r="FA17" s="166"/>
      <c r="FB17" s="167"/>
      <c r="FC17" s="167"/>
      <c r="FD17" s="167"/>
      <c r="FE17" s="167"/>
      <c r="FF17" s="167"/>
      <c r="FG17" s="167"/>
      <c r="FH17" s="168"/>
      <c r="FI17" s="166"/>
      <c r="FJ17" s="167"/>
      <c r="FK17" s="167"/>
      <c r="FL17" s="167"/>
      <c r="FM17" s="167"/>
      <c r="FN17" s="167"/>
      <c r="FO17" s="167"/>
      <c r="FP17" s="168"/>
      <c r="FQ17" s="166"/>
      <c r="FR17" s="167"/>
      <c r="FS17" s="167"/>
      <c r="FT17" s="167"/>
      <c r="FU17" s="167"/>
      <c r="FV17" s="167"/>
      <c r="FW17" s="167"/>
      <c r="FX17" s="168"/>
      <c r="FY17" s="166"/>
      <c r="FZ17" s="167"/>
      <c r="GA17" s="167"/>
      <c r="GB17" s="167"/>
      <c r="GC17" s="167"/>
      <c r="GD17" s="167"/>
      <c r="GE17" s="167"/>
      <c r="GF17" s="168"/>
      <c r="GG17" s="166"/>
      <c r="GH17" s="167"/>
      <c r="GI17" s="167"/>
      <c r="GJ17" s="167"/>
      <c r="GK17" s="167"/>
      <c r="GL17" s="167"/>
      <c r="GM17" s="167"/>
      <c r="GN17" s="168"/>
      <c r="GO17" s="166"/>
      <c r="GP17" s="167"/>
      <c r="GQ17" s="167"/>
      <c r="GR17" s="167"/>
      <c r="GS17" s="167"/>
      <c r="GT17" s="167"/>
      <c r="GU17" s="167"/>
      <c r="GV17" s="168"/>
    </row>
    <row r="18" spans="1:204" ht="30" customHeight="1" thickBot="1" x14ac:dyDescent="0.25">
      <c r="A18" s="155" t="s">
        <v>34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</row>
    <row r="19" spans="1:204" ht="15" customHeight="1" x14ac:dyDescent="0.2">
      <c r="A19" s="177" t="s">
        <v>3</v>
      </c>
      <c r="B19" s="178"/>
      <c r="C19" s="178"/>
      <c r="D19" s="178"/>
      <c r="E19" s="178" t="s">
        <v>35</v>
      </c>
      <c r="F19" s="178"/>
      <c r="G19" s="178" t="s">
        <v>36</v>
      </c>
      <c r="H19" s="178"/>
      <c r="I19" s="178" t="s">
        <v>37</v>
      </c>
      <c r="J19" s="178"/>
      <c r="K19" s="178" t="s">
        <v>38</v>
      </c>
      <c r="L19" s="181"/>
      <c r="M19" s="84" t="s">
        <v>11</v>
      </c>
      <c r="N19" s="171"/>
      <c r="O19" s="173" t="s">
        <v>12</v>
      </c>
      <c r="P19" s="85"/>
      <c r="Q19" s="171"/>
      <c r="R19" s="173" t="s">
        <v>13</v>
      </c>
      <c r="S19" s="85"/>
      <c r="T19" s="175"/>
      <c r="U19" s="84" t="s">
        <v>11</v>
      </c>
      <c r="V19" s="171"/>
      <c r="W19" s="173" t="s">
        <v>12</v>
      </c>
      <c r="X19" s="85"/>
      <c r="Y19" s="171"/>
      <c r="Z19" s="173" t="s">
        <v>13</v>
      </c>
      <c r="AA19" s="85"/>
      <c r="AB19" s="175"/>
      <c r="AC19" s="84" t="s">
        <v>11</v>
      </c>
      <c r="AD19" s="171"/>
      <c r="AE19" s="173" t="s">
        <v>12</v>
      </c>
      <c r="AF19" s="85"/>
      <c r="AG19" s="171"/>
      <c r="AH19" s="173" t="s">
        <v>13</v>
      </c>
      <c r="AI19" s="85"/>
      <c r="AJ19" s="175"/>
      <c r="AK19" s="84" t="s">
        <v>11</v>
      </c>
      <c r="AL19" s="171"/>
      <c r="AM19" s="173" t="s">
        <v>12</v>
      </c>
      <c r="AN19" s="85"/>
      <c r="AO19" s="171"/>
      <c r="AP19" s="173" t="s">
        <v>13</v>
      </c>
      <c r="AQ19" s="85"/>
      <c r="AR19" s="175"/>
      <c r="AS19" s="84" t="s">
        <v>11</v>
      </c>
      <c r="AT19" s="171"/>
      <c r="AU19" s="173" t="s">
        <v>12</v>
      </c>
      <c r="AV19" s="85"/>
      <c r="AW19" s="171"/>
      <c r="AX19" s="173" t="s">
        <v>13</v>
      </c>
      <c r="AY19" s="85"/>
      <c r="AZ19" s="175"/>
      <c r="BA19" s="84" t="s">
        <v>11</v>
      </c>
      <c r="BB19" s="171"/>
      <c r="BC19" s="173" t="s">
        <v>12</v>
      </c>
      <c r="BD19" s="85"/>
      <c r="BE19" s="171"/>
      <c r="BF19" s="173" t="s">
        <v>13</v>
      </c>
      <c r="BG19" s="85"/>
      <c r="BH19" s="175"/>
      <c r="BI19" s="84" t="s">
        <v>11</v>
      </c>
      <c r="BJ19" s="171"/>
      <c r="BK19" s="173" t="s">
        <v>12</v>
      </c>
      <c r="BL19" s="85"/>
      <c r="BM19" s="171"/>
      <c r="BN19" s="173" t="s">
        <v>13</v>
      </c>
      <c r="BO19" s="85"/>
      <c r="BP19" s="175"/>
      <c r="BQ19" s="84" t="s">
        <v>11</v>
      </c>
      <c r="BR19" s="171"/>
      <c r="BS19" s="173" t="s">
        <v>12</v>
      </c>
      <c r="BT19" s="85"/>
      <c r="BU19" s="171"/>
      <c r="BV19" s="173" t="s">
        <v>13</v>
      </c>
      <c r="BW19" s="85"/>
      <c r="BX19" s="175"/>
      <c r="BY19" s="84" t="s">
        <v>11</v>
      </c>
      <c r="BZ19" s="171"/>
      <c r="CA19" s="173" t="s">
        <v>12</v>
      </c>
      <c r="CB19" s="85"/>
      <c r="CC19" s="171"/>
      <c r="CD19" s="173" t="s">
        <v>13</v>
      </c>
      <c r="CE19" s="85"/>
      <c r="CF19" s="175"/>
      <c r="CG19" s="84" t="s">
        <v>11</v>
      </c>
      <c r="CH19" s="171"/>
      <c r="CI19" s="173" t="s">
        <v>12</v>
      </c>
      <c r="CJ19" s="85"/>
      <c r="CK19" s="171"/>
      <c r="CL19" s="173" t="s">
        <v>13</v>
      </c>
      <c r="CM19" s="85"/>
      <c r="CN19" s="175"/>
      <c r="CO19" s="84" t="s">
        <v>11</v>
      </c>
      <c r="CP19" s="171"/>
      <c r="CQ19" s="173" t="s">
        <v>12</v>
      </c>
      <c r="CR19" s="85"/>
      <c r="CS19" s="171"/>
      <c r="CT19" s="173" t="s">
        <v>13</v>
      </c>
      <c r="CU19" s="85"/>
      <c r="CV19" s="175"/>
      <c r="CW19" s="84" t="s">
        <v>11</v>
      </c>
      <c r="CX19" s="171"/>
      <c r="CY19" s="173" t="s">
        <v>12</v>
      </c>
      <c r="CZ19" s="85"/>
      <c r="DA19" s="171"/>
      <c r="DB19" s="173" t="s">
        <v>13</v>
      </c>
      <c r="DC19" s="85"/>
      <c r="DD19" s="175"/>
      <c r="DE19" s="84" t="s">
        <v>11</v>
      </c>
      <c r="DF19" s="171"/>
      <c r="DG19" s="173" t="s">
        <v>12</v>
      </c>
      <c r="DH19" s="85"/>
      <c r="DI19" s="171"/>
      <c r="DJ19" s="173" t="s">
        <v>13</v>
      </c>
      <c r="DK19" s="85"/>
      <c r="DL19" s="175"/>
      <c r="DM19" s="84" t="s">
        <v>11</v>
      </c>
      <c r="DN19" s="171"/>
      <c r="DO19" s="173" t="s">
        <v>12</v>
      </c>
      <c r="DP19" s="85"/>
      <c r="DQ19" s="171"/>
      <c r="DR19" s="173" t="s">
        <v>13</v>
      </c>
      <c r="DS19" s="85"/>
      <c r="DT19" s="175"/>
      <c r="DU19" s="84" t="s">
        <v>11</v>
      </c>
      <c r="DV19" s="171"/>
      <c r="DW19" s="173" t="s">
        <v>12</v>
      </c>
      <c r="DX19" s="85"/>
      <c r="DY19" s="171"/>
      <c r="DZ19" s="173" t="s">
        <v>13</v>
      </c>
      <c r="EA19" s="85"/>
      <c r="EB19" s="175"/>
      <c r="EC19" s="84" t="s">
        <v>11</v>
      </c>
      <c r="ED19" s="171"/>
      <c r="EE19" s="173" t="s">
        <v>12</v>
      </c>
      <c r="EF19" s="85"/>
      <c r="EG19" s="171"/>
      <c r="EH19" s="173" t="s">
        <v>13</v>
      </c>
      <c r="EI19" s="85"/>
      <c r="EJ19" s="175"/>
      <c r="EK19" s="84" t="s">
        <v>11</v>
      </c>
      <c r="EL19" s="171"/>
      <c r="EM19" s="173" t="s">
        <v>12</v>
      </c>
      <c r="EN19" s="85"/>
      <c r="EO19" s="171"/>
      <c r="EP19" s="173" t="s">
        <v>13</v>
      </c>
      <c r="EQ19" s="85"/>
      <c r="ER19" s="175"/>
      <c r="ES19" s="84" t="s">
        <v>11</v>
      </c>
      <c r="ET19" s="171"/>
      <c r="EU19" s="173" t="s">
        <v>12</v>
      </c>
      <c r="EV19" s="85"/>
      <c r="EW19" s="171"/>
      <c r="EX19" s="173" t="s">
        <v>13</v>
      </c>
      <c r="EY19" s="85"/>
      <c r="EZ19" s="175"/>
      <c r="FA19" s="84" t="s">
        <v>11</v>
      </c>
      <c r="FB19" s="171"/>
      <c r="FC19" s="173" t="s">
        <v>12</v>
      </c>
      <c r="FD19" s="85"/>
      <c r="FE19" s="171"/>
      <c r="FF19" s="173" t="s">
        <v>13</v>
      </c>
      <c r="FG19" s="85"/>
      <c r="FH19" s="175"/>
      <c r="FI19" s="84" t="s">
        <v>11</v>
      </c>
      <c r="FJ19" s="171"/>
      <c r="FK19" s="173" t="s">
        <v>12</v>
      </c>
      <c r="FL19" s="85"/>
      <c r="FM19" s="171"/>
      <c r="FN19" s="173" t="s">
        <v>13</v>
      </c>
      <c r="FO19" s="85"/>
      <c r="FP19" s="175"/>
      <c r="FQ19" s="84" t="s">
        <v>11</v>
      </c>
      <c r="FR19" s="171"/>
      <c r="FS19" s="173" t="s">
        <v>12</v>
      </c>
      <c r="FT19" s="85"/>
      <c r="FU19" s="171"/>
      <c r="FV19" s="173" t="s">
        <v>13</v>
      </c>
      <c r="FW19" s="85"/>
      <c r="FX19" s="175"/>
      <c r="FY19" s="84" t="s">
        <v>11</v>
      </c>
      <c r="FZ19" s="171"/>
      <c r="GA19" s="173" t="s">
        <v>12</v>
      </c>
      <c r="GB19" s="85"/>
      <c r="GC19" s="171"/>
      <c r="GD19" s="173" t="s">
        <v>13</v>
      </c>
      <c r="GE19" s="85"/>
      <c r="GF19" s="175"/>
      <c r="GG19" s="84" t="s">
        <v>11</v>
      </c>
      <c r="GH19" s="171"/>
      <c r="GI19" s="173" t="s">
        <v>12</v>
      </c>
      <c r="GJ19" s="85"/>
      <c r="GK19" s="171"/>
      <c r="GL19" s="173" t="s">
        <v>13</v>
      </c>
      <c r="GM19" s="85"/>
      <c r="GN19" s="175"/>
      <c r="GO19" s="84" t="s">
        <v>11</v>
      </c>
      <c r="GP19" s="171"/>
      <c r="GQ19" s="173" t="s">
        <v>12</v>
      </c>
      <c r="GR19" s="85"/>
      <c r="GS19" s="171"/>
      <c r="GT19" s="173" t="s">
        <v>13</v>
      </c>
      <c r="GU19" s="85"/>
      <c r="GV19" s="175"/>
    </row>
    <row r="20" spans="1:204" ht="15.75" customHeight="1" thickBot="1" x14ac:dyDescent="0.25">
      <c r="A20" s="179"/>
      <c r="B20" s="180"/>
      <c r="C20" s="180"/>
      <c r="D20" s="180"/>
      <c r="E20" s="15" t="s">
        <v>39</v>
      </c>
      <c r="F20" s="15" t="s">
        <v>40</v>
      </c>
      <c r="G20" s="15" t="s">
        <v>39</v>
      </c>
      <c r="H20" s="15" t="s">
        <v>40</v>
      </c>
      <c r="I20" s="15" t="s">
        <v>39</v>
      </c>
      <c r="J20" s="15" t="s">
        <v>40</v>
      </c>
      <c r="K20" s="15" t="s">
        <v>39</v>
      </c>
      <c r="L20" s="16" t="s">
        <v>40</v>
      </c>
      <c r="M20" s="88"/>
      <c r="N20" s="172"/>
      <c r="O20" s="174"/>
      <c r="P20" s="89"/>
      <c r="Q20" s="172"/>
      <c r="R20" s="174"/>
      <c r="S20" s="89"/>
      <c r="T20" s="176"/>
      <c r="U20" s="88"/>
      <c r="V20" s="172"/>
      <c r="W20" s="174"/>
      <c r="X20" s="89"/>
      <c r="Y20" s="172"/>
      <c r="Z20" s="174"/>
      <c r="AA20" s="89"/>
      <c r="AB20" s="176"/>
      <c r="AC20" s="88"/>
      <c r="AD20" s="172"/>
      <c r="AE20" s="174"/>
      <c r="AF20" s="89"/>
      <c r="AG20" s="172"/>
      <c r="AH20" s="174"/>
      <c r="AI20" s="89"/>
      <c r="AJ20" s="176"/>
      <c r="AK20" s="88"/>
      <c r="AL20" s="172"/>
      <c r="AM20" s="174"/>
      <c r="AN20" s="89"/>
      <c r="AO20" s="172"/>
      <c r="AP20" s="174"/>
      <c r="AQ20" s="89"/>
      <c r="AR20" s="176"/>
      <c r="AS20" s="88"/>
      <c r="AT20" s="172"/>
      <c r="AU20" s="174"/>
      <c r="AV20" s="89"/>
      <c r="AW20" s="172"/>
      <c r="AX20" s="174"/>
      <c r="AY20" s="89"/>
      <c r="AZ20" s="176"/>
      <c r="BA20" s="88"/>
      <c r="BB20" s="172"/>
      <c r="BC20" s="174"/>
      <c r="BD20" s="89"/>
      <c r="BE20" s="172"/>
      <c r="BF20" s="174"/>
      <c r="BG20" s="89"/>
      <c r="BH20" s="176"/>
      <c r="BI20" s="88"/>
      <c r="BJ20" s="172"/>
      <c r="BK20" s="174"/>
      <c r="BL20" s="89"/>
      <c r="BM20" s="172"/>
      <c r="BN20" s="174"/>
      <c r="BO20" s="89"/>
      <c r="BP20" s="176"/>
      <c r="BQ20" s="88"/>
      <c r="BR20" s="172"/>
      <c r="BS20" s="174"/>
      <c r="BT20" s="89"/>
      <c r="BU20" s="172"/>
      <c r="BV20" s="174"/>
      <c r="BW20" s="89"/>
      <c r="BX20" s="176"/>
      <c r="BY20" s="88"/>
      <c r="BZ20" s="172"/>
      <c r="CA20" s="174"/>
      <c r="CB20" s="89"/>
      <c r="CC20" s="172"/>
      <c r="CD20" s="174"/>
      <c r="CE20" s="89"/>
      <c r="CF20" s="176"/>
      <c r="CG20" s="88"/>
      <c r="CH20" s="172"/>
      <c r="CI20" s="174"/>
      <c r="CJ20" s="89"/>
      <c r="CK20" s="172"/>
      <c r="CL20" s="174"/>
      <c r="CM20" s="89"/>
      <c r="CN20" s="176"/>
      <c r="CO20" s="88"/>
      <c r="CP20" s="172"/>
      <c r="CQ20" s="174"/>
      <c r="CR20" s="89"/>
      <c r="CS20" s="172"/>
      <c r="CT20" s="174"/>
      <c r="CU20" s="89"/>
      <c r="CV20" s="176"/>
      <c r="CW20" s="88"/>
      <c r="CX20" s="172"/>
      <c r="CY20" s="174"/>
      <c r="CZ20" s="89"/>
      <c r="DA20" s="172"/>
      <c r="DB20" s="174"/>
      <c r="DC20" s="89"/>
      <c r="DD20" s="176"/>
      <c r="DE20" s="88"/>
      <c r="DF20" s="172"/>
      <c r="DG20" s="174"/>
      <c r="DH20" s="89"/>
      <c r="DI20" s="172"/>
      <c r="DJ20" s="174"/>
      <c r="DK20" s="89"/>
      <c r="DL20" s="176"/>
      <c r="DM20" s="88"/>
      <c r="DN20" s="172"/>
      <c r="DO20" s="174"/>
      <c r="DP20" s="89"/>
      <c r="DQ20" s="172"/>
      <c r="DR20" s="174"/>
      <c r="DS20" s="89"/>
      <c r="DT20" s="176"/>
      <c r="DU20" s="88"/>
      <c r="DV20" s="172"/>
      <c r="DW20" s="174"/>
      <c r="DX20" s="89"/>
      <c r="DY20" s="172"/>
      <c r="DZ20" s="174"/>
      <c r="EA20" s="89"/>
      <c r="EB20" s="176"/>
      <c r="EC20" s="88"/>
      <c r="ED20" s="172"/>
      <c r="EE20" s="174"/>
      <c r="EF20" s="89"/>
      <c r="EG20" s="172"/>
      <c r="EH20" s="174"/>
      <c r="EI20" s="89"/>
      <c r="EJ20" s="176"/>
      <c r="EK20" s="88"/>
      <c r="EL20" s="172"/>
      <c r="EM20" s="174"/>
      <c r="EN20" s="89"/>
      <c r="EO20" s="172"/>
      <c r="EP20" s="174"/>
      <c r="EQ20" s="89"/>
      <c r="ER20" s="176"/>
      <c r="ES20" s="88"/>
      <c r="ET20" s="172"/>
      <c r="EU20" s="174"/>
      <c r="EV20" s="89"/>
      <c r="EW20" s="172"/>
      <c r="EX20" s="174"/>
      <c r="EY20" s="89"/>
      <c r="EZ20" s="176"/>
      <c r="FA20" s="88"/>
      <c r="FB20" s="172"/>
      <c r="FC20" s="174"/>
      <c r="FD20" s="89"/>
      <c r="FE20" s="172"/>
      <c r="FF20" s="174"/>
      <c r="FG20" s="89"/>
      <c r="FH20" s="176"/>
      <c r="FI20" s="88"/>
      <c r="FJ20" s="172"/>
      <c r="FK20" s="174"/>
      <c r="FL20" s="89"/>
      <c r="FM20" s="172"/>
      <c r="FN20" s="174"/>
      <c r="FO20" s="89"/>
      <c r="FP20" s="176"/>
      <c r="FQ20" s="88"/>
      <c r="FR20" s="172"/>
      <c r="FS20" s="174"/>
      <c r="FT20" s="89"/>
      <c r="FU20" s="172"/>
      <c r="FV20" s="174"/>
      <c r="FW20" s="89"/>
      <c r="FX20" s="176"/>
      <c r="FY20" s="88"/>
      <c r="FZ20" s="172"/>
      <c r="GA20" s="174"/>
      <c r="GB20" s="89"/>
      <c r="GC20" s="172"/>
      <c r="GD20" s="174"/>
      <c r="GE20" s="89"/>
      <c r="GF20" s="176"/>
      <c r="GG20" s="88"/>
      <c r="GH20" s="172"/>
      <c r="GI20" s="174"/>
      <c r="GJ20" s="89"/>
      <c r="GK20" s="172"/>
      <c r="GL20" s="174"/>
      <c r="GM20" s="89"/>
      <c r="GN20" s="176"/>
      <c r="GO20" s="88"/>
      <c r="GP20" s="172"/>
      <c r="GQ20" s="174"/>
      <c r="GR20" s="89"/>
      <c r="GS20" s="172"/>
      <c r="GT20" s="174"/>
      <c r="GU20" s="89"/>
      <c r="GV20" s="176"/>
    </row>
    <row r="21" spans="1:204" x14ac:dyDescent="0.2">
      <c r="A21" s="182" t="s">
        <v>179</v>
      </c>
      <c r="B21" s="183"/>
      <c r="C21" s="183"/>
      <c r="D21" s="183"/>
      <c r="E21" s="184"/>
      <c r="F21" s="184"/>
      <c r="G21" s="184"/>
      <c r="H21" s="184"/>
      <c r="I21" s="184"/>
      <c r="J21" s="184"/>
      <c r="K21" s="184"/>
      <c r="L21" s="185"/>
      <c r="M21" s="186"/>
      <c r="N21" s="187"/>
      <c r="O21" s="188"/>
      <c r="P21" s="188"/>
      <c r="Q21" s="188"/>
      <c r="R21" s="188"/>
      <c r="S21" s="188"/>
      <c r="T21" s="189"/>
      <c r="U21" s="186"/>
      <c r="V21" s="187"/>
      <c r="W21" s="188"/>
      <c r="X21" s="188"/>
      <c r="Y21" s="188"/>
      <c r="Z21" s="188"/>
      <c r="AA21" s="188"/>
      <c r="AB21" s="189"/>
      <c r="AC21" s="186"/>
      <c r="AD21" s="187"/>
      <c r="AE21" s="188"/>
      <c r="AF21" s="188"/>
      <c r="AG21" s="188"/>
      <c r="AH21" s="188"/>
      <c r="AI21" s="188"/>
      <c r="AJ21" s="189"/>
      <c r="AK21" s="186"/>
      <c r="AL21" s="187"/>
      <c r="AM21" s="188"/>
      <c r="AN21" s="188"/>
      <c r="AO21" s="188"/>
      <c r="AP21" s="188"/>
      <c r="AQ21" s="188"/>
      <c r="AR21" s="189"/>
      <c r="AS21" s="186"/>
      <c r="AT21" s="187"/>
      <c r="AU21" s="188"/>
      <c r="AV21" s="188"/>
      <c r="AW21" s="188"/>
      <c r="AX21" s="188"/>
      <c r="AY21" s="188"/>
      <c r="AZ21" s="189"/>
      <c r="BA21" s="186"/>
      <c r="BB21" s="187"/>
      <c r="BC21" s="188"/>
      <c r="BD21" s="188"/>
      <c r="BE21" s="188"/>
      <c r="BF21" s="188"/>
      <c r="BG21" s="188"/>
      <c r="BH21" s="189"/>
      <c r="BI21" s="186"/>
      <c r="BJ21" s="187"/>
      <c r="BK21" s="188"/>
      <c r="BL21" s="188"/>
      <c r="BM21" s="188"/>
      <c r="BN21" s="188"/>
      <c r="BO21" s="188"/>
      <c r="BP21" s="189"/>
      <c r="BQ21" s="186"/>
      <c r="BR21" s="187"/>
      <c r="BS21" s="188"/>
      <c r="BT21" s="188"/>
      <c r="BU21" s="188"/>
      <c r="BV21" s="188"/>
      <c r="BW21" s="188"/>
      <c r="BX21" s="189"/>
      <c r="BY21" s="186"/>
      <c r="BZ21" s="187"/>
      <c r="CA21" s="188"/>
      <c r="CB21" s="188"/>
      <c r="CC21" s="188"/>
      <c r="CD21" s="188"/>
      <c r="CE21" s="188"/>
      <c r="CF21" s="189"/>
      <c r="CG21" s="186"/>
      <c r="CH21" s="187"/>
      <c r="CI21" s="188"/>
      <c r="CJ21" s="188"/>
      <c r="CK21" s="188"/>
      <c r="CL21" s="188"/>
      <c r="CM21" s="188"/>
      <c r="CN21" s="189"/>
      <c r="CO21" s="186"/>
      <c r="CP21" s="187"/>
      <c r="CQ21" s="188"/>
      <c r="CR21" s="188"/>
      <c r="CS21" s="188"/>
      <c r="CT21" s="188"/>
      <c r="CU21" s="188"/>
      <c r="CV21" s="189"/>
      <c r="CW21" s="186"/>
      <c r="CX21" s="187"/>
      <c r="CY21" s="188"/>
      <c r="CZ21" s="188"/>
      <c r="DA21" s="188"/>
      <c r="DB21" s="188"/>
      <c r="DC21" s="188"/>
      <c r="DD21" s="189"/>
      <c r="DE21" s="186"/>
      <c r="DF21" s="187"/>
      <c r="DG21" s="188"/>
      <c r="DH21" s="188"/>
      <c r="DI21" s="188"/>
      <c r="DJ21" s="188"/>
      <c r="DK21" s="188"/>
      <c r="DL21" s="189"/>
      <c r="DM21" s="186"/>
      <c r="DN21" s="187"/>
      <c r="DO21" s="188"/>
      <c r="DP21" s="188"/>
      <c r="DQ21" s="188"/>
      <c r="DR21" s="188"/>
      <c r="DS21" s="188"/>
      <c r="DT21" s="189"/>
      <c r="DU21" s="186"/>
      <c r="DV21" s="187"/>
      <c r="DW21" s="188"/>
      <c r="DX21" s="188"/>
      <c r="DY21" s="188"/>
      <c r="DZ21" s="188"/>
      <c r="EA21" s="188"/>
      <c r="EB21" s="189"/>
      <c r="EC21" s="186"/>
      <c r="ED21" s="187"/>
      <c r="EE21" s="188"/>
      <c r="EF21" s="188"/>
      <c r="EG21" s="188"/>
      <c r="EH21" s="188"/>
      <c r="EI21" s="188"/>
      <c r="EJ21" s="189"/>
      <c r="EK21" s="186"/>
      <c r="EL21" s="187"/>
      <c r="EM21" s="188"/>
      <c r="EN21" s="188"/>
      <c r="EO21" s="188"/>
      <c r="EP21" s="188"/>
      <c r="EQ21" s="188"/>
      <c r="ER21" s="189"/>
      <c r="ES21" s="186"/>
      <c r="ET21" s="187"/>
      <c r="EU21" s="188"/>
      <c r="EV21" s="188"/>
      <c r="EW21" s="188"/>
      <c r="EX21" s="188"/>
      <c r="EY21" s="188"/>
      <c r="EZ21" s="189"/>
      <c r="FA21" s="186"/>
      <c r="FB21" s="187"/>
      <c r="FC21" s="188"/>
      <c r="FD21" s="188"/>
      <c r="FE21" s="188"/>
      <c r="FF21" s="188"/>
      <c r="FG21" s="188"/>
      <c r="FH21" s="189"/>
      <c r="FI21" s="186"/>
      <c r="FJ21" s="187"/>
      <c r="FK21" s="188"/>
      <c r="FL21" s="188"/>
      <c r="FM21" s="188"/>
      <c r="FN21" s="188"/>
      <c r="FO21" s="188"/>
      <c r="FP21" s="189"/>
      <c r="FQ21" s="186"/>
      <c r="FR21" s="187"/>
      <c r="FS21" s="188"/>
      <c r="FT21" s="188"/>
      <c r="FU21" s="188"/>
      <c r="FV21" s="188"/>
      <c r="FW21" s="188"/>
      <c r="FX21" s="189"/>
      <c r="FY21" s="186"/>
      <c r="FZ21" s="187"/>
      <c r="GA21" s="188"/>
      <c r="GB21" s="188"/>
      <c r="GC21" s="188"/>
      <c r="GD21" s="188"/>
      <c r="GE21" s="188"/>
      <c r="GF21" s="189"/>
      <c r="GG21" s="186"/>
      <c r="GH21" s="187"/>
      <c r="GI21" s="188"/>
      <c r="GJ21" s="188"/>
      <c r="GK21" s="188"/>
      <c r="GL21" s="188"/>
      <c r="GM21" s="188"/>
      <c r="GN21" s="189"/>
      <c r="GO21" s="186"/>
      <c r="GP21" s="187"/>
      <c r="GQ21" s="188"/>
      <c r="GR21" s="188"/>
      <c r="GS21" s="188"/>
      <c r="GT21" s="188"/>
      <c r="GU21" s="188"/>
      <c r="GV21" s="189"/>
    </row>
    <row r="22" spans="1:204" x14ac:dyDescent="0.2">
      <c r="A22" s="190" t="s">
        <v>180</v>
      </c>
      <c r="B22" s="191"/>
      <c r="C22" s="191"/>
      <c r="D22" s="191"/>
      <c r="E22" s="17"/>
      <c r="F22" s="17"/>
      <c r="G22" s="17"/>
      <c r="H22" s="17"/>
      <c r="I22" s="17"/>
      <c r="J22" s="17"/>
      <c r="K22" s="17"/>
      <c r="L22" s="20"/>
      <c r="M22" s="192">
        <f>M6</f>
        <v>0</v>
      </c>
      <c r="N22" s="193"/>
      <c r="O22" s="194">
        <f>-O6</f>
        <v>0</v>
      </c>
      <c r="P22" s="194"/>
      <c r="Q22" s="194"/>
      <c r="R22" s="194">
        <f>-Q6</f>
        <v>0</v>
      </c>
      <c r="S22" s="194"/>
      <c r="T22" s="195"/>
      <c r="U22" s="192">
        <f>U6</f>
        <v>0</v>
      </c>
      <c r="V22" s="193"/>
      <c r="W22" s="194">
        <f>-W6</f>
        <v>0</v>
      </c>
      <c r="X22" s="194"/>
      <c r="Y22" s="194"/>
      <c r="Z22" s="194">
        <f>-Y6</f>
        <v>0</v>
      </c>
      <c r="AA22" s="194"/>
      <c r="AB22" s="195"/>
      <c r="AC22" s="192">
        <f>AC6</f>
        <v>0</v>
      </c>
      <c r="AD22" s="193"/>
      <c r="AE22" s="194">
        <f>-AE6</f>
        <v>0</v>
      </c>
      <c r="AF22" s="194"/>
      <c r="AG22" s="194"/>
      <c r="AH22" s="194">
        <f>-AG6</f>
        <v>0</v>
      </c>
      <c r="AI22" s="194"/>
      <c r="AJ22" s="195"/>
      <c r="AK22" s="192">
        <f>AK6</f>
        <v>0</v>
      </c>
      <c r="AL22" s="193"/>
      <c r="AM22" s="194">
        <f>-AM6</f>
        <v>0</v>
      </c>
      <c r="AN22" s="194"/>
      <c r="AO22" s="194"/>
      <c r="AP22" s="194">
        <f>-AO6</f>
        <v>0</v>
      </c>
      <c r="AQ22" s="194"/>
      <c r="AR22" s="195"/>
      <c r="AS22" s="192">
        <f>AS6</f>
        <v>0</v>
      </c>
      <c r="AT22" s="193"/>
      <c r="AU22" s="194">
        <f>-AU6</f>
        <v>0</v>
      </c>
      <c r="AV22" s="194"/>
      <c r="AW22" s="194"/>
      <c r="AX22" s="194">
        <f>-AW6</f>
        <v>0</v>
      </c>
      <c r="AY22" s="194"/>
      <c r="AZ22" s="195"/>
      <c r="BA22" s="192">
        <f>BA6</f>
        <v>0</v>
      </c>
      <c r="BB22" s="193"/>
      <c r="BC22" s="194">
        <f>-BC6</f>
        <v>0</v>
      </c>
      <c r="BD22" s="194"/>
      <c r="BE22" s="194"/>
      <c r="BF22" s="194">
        <f>-BE6</f>
        <v>0</v>
      </c>
      <c r="BG22" s="194"/>
      <c r="BH22" s="195"/>
      <c r="BI22" s="192">
        <f>BI6</f>
        <v>0</v>
      </c>
      <c r="BJ22" s="193"/>
      <c r="BK22" s="194">
        <f>-BK6</f>
        <v>0</v>
      </c>
      <c r="BL22" s="194"/>
      <c r="BM22" s="194"/>
      <c r="BN22" s="194">
        <f>-BM6</f>
        <v>0</v>
      </c>
      <c r="BO22" s="194"/>
      <c r="BP22" s="195"/>
      <c r="BQ22" s="192">
        <f>BQ6</f>
        <v>0</v>
      </c>
      <c r="BR22" s="193"/>
      <c r="BS22" s="194">
        <f>-BS6</f>
        <v>0</v>
      </c>
      <c r="BT22" s="194"/>
      <c r="BU22" s="194"/>
      <c r="BV22" s="194">
        <f>-BU6</f>
        <v>0</v>
      </c>
      <c r="BW22" s="194"/>
      <c r="BX22" s="195"/>
      <c r="BY22" s="192">
        <f>BY6</f>
        <v>0</v>
      </c>
      <c r="BZ22" s="193"/>
      <c r="CA22" s="194">
        <f>-CA6</f>
        <v>0</v>
      </c>
      <c r="CB22" s="194"/>
      <c r="CC22" s="194"/>
      <c r="CD22" s="194">
        <f>-CC6</f>
        <v>0</v>
      </c>
      <c r="CE22" s="194"/>
      <c r="CF22" s="195"/>
      <c r="CG22" s="192">
        <f>CG6</f>
        <v>0</v>
      </c>
      <c r="CH22" s="193"/>
      <c r="CI22" s="194">
        <f>-CI6</f>
        <v>0</v>
      </c>
      <c r="CJ22" s="194"/>
      <c r="CK22" s="194"/>
      <c r="CL22" s="194">
        <f>-CK6</f>
        <v>0</v>
      </c>
      <c r="CM22" s="194"/>
      <c r="CN22" s="195"/>
      <c r="CO22" s="192">
        <f>CO6</f>
        <v>0</v>
      </c>
      <c r="CP22" s="193"/>
      <c r="CQ22" s="194">
        <f>-CQ6</f>
        <v>0</v>
      </c>
      <c r="CR22" s="194"/>
      <c r="CS22" s="194"/>
      <c r="CT22" s="194">
        <f>-CS6</f>
        <v>0</v>
      </c>
      <c r="CU22" s="194"/>
      <c r="CV22" s="195"/>
      <c r="CW22" s="192">
        <f>CW6</f>
        <v>0</v>
      </c>
      <c r="CX22" s="193"/>
      <c r="CY22" s="194">
        <f>-CY6</f>
        <v>0</v>
      </c>
      <c r="CZ22" s="194"/>
      <c r="DA22" s="194"/>
      <c r="DB22" s="194">
        <f>-DA6</f>
        <v>0</v>
      </c>
      <c r="DC22" s="194"/>
      <c r="DD22" s="195"/>
      <c r="DE22" s="192">
        <f>DE6</f>
        <v>0</v>
      </c>
      <c r="DF22" s="193"/>
      <c r="DG22" s="194">
        <f>-DG6</f>
        <v>0</v>
      </c>
      <c r="DH22" s="194"/>
      <c r="DI22" s="194"/>
      <c r="DJ22" s="194">
        <f>-DI6</f>
        <v>0</v>
      </c>
      <c r="DK22" s="194"/>
      <c r="DL22" s="195"/>
      <c r="DM22" s="192">
        <f>DM6</f>
        <v>0</v>
      </c>
      <c r="DN22" s="193"/>
      <c r="DO22" s="194">
        <f>-DO6</f>
        <v>0</v>
      </c>
      <c r="DP22" s="194"/>
      <c r="DQ22" s="194"/>
      <c r="DR22" s="194">
        <f>-DQ6</f>
        <v>0</v>
      </c>
      <c r="DS22" s="194"/>
      <c r="DT22" s="195"/>
      <c r="DU22" s="192">
        <f>DU6</f>
        <v>0</v>
      </c>
      <c r="DV22" s="193"/>
      <c r="DW22" s="194">
        <f>-DW6</f>
        <v>0</v>
      </c>
      <c r="DX22" s="194"/>
      <c r="DY22" s="194"/>
      <c r="DZ22" s="194">
        <f>-DY6</f>
        <v>0</v>
      </c>
      <c r="EA22" s="194"/>
      <c r="EB22" s="195"/>
      <c r="EC22" s="192">
        <f>EC6</f>
        <v>0</v>
      </c>
      <c r="ED22" s="193"/>
      <c r="EE22" s="194">
        <f>-EE6</f>
        <v>0</v>
      </c>
      <c r="EF22" s="194"/>
      <c r="EG22" s="194"/>
      <c r="EH22" s="194">
        <f>-EG6</f>
        <v>0</v>
      </c>
      <c r="EI22" s="194"/>
      <c r="EJ22" s="195"/>
      <c r="EK22" s="192">
        <f>EK6</f>
        <v>0</v>
      </c>
      <c r="EL22" s="193"/>
      <c r="EM22" s="194">
        <f>-EM6</f>
        <v>0</v>
      </c>
      <c r="EN22" s="194"/>
      <c r="EO22" s="194"/>
      <c r="EP22" s="194">
        <f>-EO6</f>
        <v>0</v>
      </c>
      <c r="EQ22" s="194"/>
      <c r="ER22" s="195"/>
      <c r="ES22" s="192">
        <f>ES6</f>
        <v>0</v>
      </c>
      <c r="ET22" s="193"/>
      <c r="EU22" s="194">
        <f>-EU6</f>
        <v>0</v>
      </c>
      <c r="EV22" s="194"/>
      <c r="EW22" s="194"/>
      <c r="EX22" s="194">
        <f>-EW6</f>
        <v>0</v>
      </c>
      <c r="EY22" s="194"/>
      <c r="EZ22" s="195"/>
      <c r="FA22" s="192">
        <f>FA6</f>
        <v>0</v>
      </c>
      <c r="FB22" s="193"/>
      <c r="FC22" s="194">
        <f>-FC6</f>
        <v>0</v>
      </c>
      <c r="FD22" s="194"/>
      <c r="FE22" s="194"/>
      <c r="FF22" s="194">
        <f>-FE6</f>
        <v>0</v>
      </c>
      <c r="FG22" s="194"/>
      <c r="FH22" s="195"/>
      <c r="FI22" s="192">
        <f>FI6</f>
        <v>0</v>
      </c>
      <c r="FJ22" s="193"/>
      <c r="FK22" s="194">
        <f>-FK6</f>
        <v>0</v>
      </c>
      <c r="FL22" s="194"/>
      <c r="FM22" s="194"/>
      <c r="FN22" s="194">
        <f>-FM6</f>
        <v>0</v>
      </c>
      <c r="FO22" s="194"/>
      <c r="FP22" s="195"/>
      <c r="FQ22" s="192">
        <f>FQ6</f>
        <v>0</v>
      </c>
      <c r="FR22" s="193"/>
      <c r="FS22" s="194">
        <f>-FS6</f>
        <v>0</v>
      </c>
      <c r="FT22" s="194"/>
      <c r="FU22" s="194"/>
      <c r="FV22" s="194">
        <f>-FU6</f>
        <v>0</v>
      </c>
      <c r="FW22" s="194"/>
      <c r="FX22" s="195"/>
      <c r="FY22" s="192">
        <f>FY6</f>
        <v>0</v>
      </c>
      <c r="FZ22" s="193"/>
      <c r="GA22" s="194">
        <f>-GA6</f>
        <v>0</v>
      </c>
      <c r="GB22" s="194"/>
      <c r="GC22" s="194"/>
      <c r="GD22" s="194">
        <f>-GC6</f>
        <v>0</v>
      </c>
      <c r="GE22" s="194"/>
      <c r="GF22" s="195"/>
      <c r="GG22" s="192">
        <f>GG6</f>
        <v>0</v>
      </c>
      <c r="GH22" s="193"/>
      <c r="GI22" s="194">
        <f>-GI6</f>
        <v>0</v>
      </c>
      <c r="GJ22" s="194"/>
      <c r="GK22" s="194"/>
      <c r="GL22" s="194">
        <f>-GK6</f>
        <v>0</v>
      </c>
      <c r="GM22" s="194"/>
      <c r="GN22" s="195"/>
      <c r="GO22" s="192">
        <f>GO6</f>
        <v>0</v>
      </c>
      <c r="GP22" s="193"/>
      <c r="GQ22" s="194">
        <f>-GQ6</f>
        <v>0</v>
      </c>
      <c r="GR22" s="194"/>
      <c r="GS22" s="194"/>
      <c r="GT22" s="194">
        <f>-GS6</f>
        <v>0</v>
      </c>
      <c r="GU22" s="194"/>
      <c r="GV22" s="195"/>
    </row>
    <row r="23" spans="1:204" x14ac:dyDescent="0.2">
      <c r="A23" s="190" t="s">
        <v>181</v>
      </c>
      <c r="B23" s="191"/>
      <c r="C23" s="191"/>
      <c r="D23" s="191"/>
      <c r="E23" s="17">
        <v>48.2</v>
      </c>
      <c r="F23" s="17">
        <v>0.3</v>
      </c>
      <c r="G23" s="17">
        <v>48.9</v>
      </c>
      <c r="H23" s="17">
        <v>20</v>
      </c>
      <c r="I23" s="17"/>
      <c r="J23" s="17"/>
      <c r="K23" s="17"/>
      <c r="L23" s="20"/>
      <c r="M23" s="202"/>
      <c r="N23" s="203"/>
      <c r="O23" s="56">
        <v>-2.6689999103546143</v>
      </c>
      <c r="P23" s="56"/>
      <c r="Q23" s="56"/>
      <c r="R23" s="56">
        <v>-1.0369999408721924</v>
      </c>
      <c r="S23" s="56"/>
      <c r="T23" s="204"/>
      <c r="U23" s="202"/>
      <c r="V23" s="203"/>
      <c r="W23" s="56">
        <v>-2.6689999103546143</v>
      </c>
      <c r="X23" s="56"/>
      <c r="Y23" s="56"/>
      <c r="Z23" s="56">
        <v>-1.0369999408721924</v>
      </c>
      <c r="AA23" s="56"/>
      <c r="AB23" s="204"/>
      <c r="AC23" s="202"/>
      <c r="AD23" s="203"/>
      <c r="AE23" s="56">
        <v>-2.6689999103546143</v>
      </c>
      <c r="AF23" s="56"/>
      <c r="AG23" s="56"/>
      <c r="AH23" s="56">
        <v>-1.0460000038146973</v>
      </c>
      <c r="AI23" s="56"/>
      <c r="AJ23" s="204"/>
      <c r="AK23" s="202"/>
      <c r="AL23" s="203"/>
      <c r="AM23" s="56">
        <v>-2.6689999103546143</v>
      </c>
      <c r="AN23" s="56"/>
      <c r="AO23" s="56"/>
      <c r="AP23" s="56">
        <v>-1.0369999408721924</v>
      </c>
      <c r="AQ23" s="56"/>
      <c r="AR23" s="204"/>
      <c r="AS23" s="202"/>
      <c r="AT23" s="203"/>
      <c r="AU23" s="56">
        <v>-2.6689999103546143</v>
      </c>
      <c r="AV23" s="56"/>
      <c r="AW23" s="56"/>
      <c r="AX23" s="56">
        <v>-1.0369999408721924</v>
      </c>
      <c r="AY23" s="56"/>
      <c r="AZ23" s="204"/>
      <c r="BA23" s="202"/>
      <c r="BB23" s="203"/>
      <c r="BC23" s="56">
        <v>-2.6589999198913574</v>
      </c>
      <c r="BD23" s="56"/>
      <c r="BE23" s="56"/>
      <c r="BF23" s="56">
        <v>-1.0369999408721924</v>
      </c>
      <c r="BG23" s="56"/>
      <c r="BH23" s="204"/>
      <c r="BI23" s="202"/>
      <c r="BJ23" s="203"/>
      <c r="BK23" s="56">
        <v>-2.7260000705718994</v>
      </c>
      <c r="BL23" s="56"/>
      <c r="BM23" s="56"/>
      <c r="BN23" s="56">
        <v>-1.0559999942779541</v>
      </c>
      <c r="BO23" s="56"/>
      <c r="BP23" s="204"/>
      <c r="BQ23" s="202"/>
      <c r="BR23" s="203"/>
      <c r="BS23" s="56">
        <v>-2.687999963760376</v>
      </c>
      <c r="BT23" s="56"/>
      <c r="BU23" s="56"/>
      <c r="BV23" s="56">
        <v>-1.0460000038146973</v>
      </c>
      <c r="BW23" s="56"/>
      <c r="BX23" s="204"/>
      <c r="BY23" s="202"/>
      <c r="BZ23" s="203"/>
      <c r="CA23" s="56">
        <v>-2.6779999732971191</v>
      </c>
      <c r="CB23" s="56"/>
      <c r="CC23" s="56"/>
      <c r="CD23" s="56">
        <v>-1.0369999408721924</v>
      </c>
      <c r="CE23" s="56"/>
      <c r="CF23" s="204"/>
      <c r="CG23" s="202"/>
      <c r="CH23" s="203"/>
      <c r="CI23" s="56">
        <v>-2.7650001049041748</v>
      </c>
      <c r="CJ23" s="56"/>
      <c r="CK23" s="56"/>
      <c r="CL23" s="56">
        <v>-1.0750000476837158</v>
      </c>
      <c r="CM23" s="56"/>
      <c r="CN23" s="204"/>
      <c r="CO23" s="202"/>
      <c r="CP23" s="203"/>
      <c r="CQ23" s="56">
        <v>-2.7460000514984131</v>
      </c>
      <c r="CR23" s="56"/>
      <c r="CS23" s="56"/>
      <c r="CT23" s="56">
        <v>-1.0559999942779541</v>
      </c>
      <c r="CU23" s="56"/>
      <c r="CV23" s="204"/>
      <c r="CW23" s="202"/>
      <c r="CX23" s="203"/>
      <c r="CY23" s="56">
        <v>-2.6589999198913574</v>
      </c>
      <c r="CZ23" s="56"/>
      <c r="DA23" s="56"/>
      <c r="DB23" s="56">
        <v>-1.0269999504089355</v>
      </c>
      <c r="DC23" s="56"/>
      <c r="DD23" s="204"/>
      <c r="DE23" s="202"/>
      <c r="DF23" s="203"/>
      <c r="DG23" s="56">
        <v>-2.6689999103546143</v>
      </c>
      <c r="DH23" s="56"/>
      <c r="DI23" s="56"/>
      <c r="DJ23" s="56">
        <v>-1.0269999504089355</v>
      </c>
      <c r="DK23" s="56"/>
      <c r="DL23" s="204"/>
      <c r="DM23" s="202"/>
      <c r="DN23" s="203"/>
      <c r="DO23" s="56">
        <v>-2.6589999198913574</v>
      </c>
      <c r="DP23" s="56"/>
      <c r="DQ23" s="56"/>
      <c r="DR23" s="56">
        <v>-1.0369999408721924</v>
      </c>
      <c r="DS23" s="56"/>
      <c r="DT23" s="204"/>
      <c r="DU23" s="202"/>
      <c r="DV23" s="203"/>
      <c r="DW23" s="56">
        <v>-2.6500000953674316</v>
      </c>
      <c r="DX23" s="56"/>
      <c r="DY23" s="56"/>
      <c r="DZ23" s="56">
        <v>-1.0269999504089355</v>
      </c>
      <c r="EA23" s="56"/>
      <c r="EB23" s="204"/>
      <c r="EC23" s="202"/>
      <c r="ED23" s="203"/>
      <c r="EE23" s="56">
        <v>-2.6779999732971191</v>
      </c>
      <c r="EF23" s="56"/>
      <c r="EG23" s="56"/>
      <c r="EH23" s="56">
        <v>-1.0269999504089355</v>
      </c>
      <c r="EI23" s="56"/>
      <c r="EJ23" s="204"/>
      <c r="EK23" s="202"/>
      <c r="EL23" s="203"/>
      <c r="EM23" s="56">
        <v>-2.6400001049041748</v>
      </c>
      <c r="EN23" s="56"/>
      <c r="EO23" s="56"/>
      <c r="EP23" s="56">
        <v>-1.0180000066757202</v>
      </c>
      <c r="EQ23" s="56"/>
      <c r="ER23" s="204"/>
      <c r="ES23" s="202"/>
      <c r="ET23" s="203"/>
      <c r="EU23" s="56">
        <v>-2.6400001049041748</v>
      </c>
      <c r="EV23" s="56"/>
      <c r="EW23" s="56"/>
      <c r="EX23" s="56">
        <v>-1.0180000066757202</v>
      </c>
      <c r="EY23" s="56"/>
      <c r="EZ23" s="204"/>
      <c r="FA23" s="202"/>
      <c r="FB23" s="203"/>
      <c r="FC23" s="56">
        <v>-2.630000114440918</v>
      </c>
      <c r="FD23" s="56"/>
      <c r="FE23" s="56"/>
      <c r="FF23" s="56">
        <v>-1.0180000066757202</v>
      </c>
      <c r="FG23" s="56"/>
      <c r="FH23" s="204"/>
      <c r="FI23" s="202"/>
      <c r="FJ23" s="203"/>
      <c r="FK23" s="56">
        <v>-2.6500000953674316</v>
      </c>
      <c r="FL23" s="56"/>
      <c r="FM23" s="56"/>
      <c r="FN23" s="56">
        <v>-1.0269999504089355</v>
      </c>
      <c r="FO23" s="56"/>
      <c r="FP23" s="204"/>
      <c r="FQ23" s="202"/>
      <c r="FR23" s="203"/>
      <c r="FS23" s="56">
        <v>-2.6589999198913574</v>
      </c>
      <c r="FT23" s="56"/>
      <c r="FU23" s="56"/>
      <c r="FV23" s="56">
        <v>-1.0269999504089355</v>
      </c>
      <c r="FW23" s="56"/>
      <c r="FX23" s="204"/>
      <c r="FY23" s="202"/>
      <c r="FZ23" s="203"/>
      <c r="GA23" s="56">
        <v>-2.6500000953674316</v>
      </c>
      <c r="GB23" s="56"/>
      <c r="GC23" s="56"/>
      <c r="GD23" s="56">
        <v>-1.0180000066757202</v>
      </c>
      <c r="GE23" s="56"/>
      <c r="GF23" s="204"/>
      <c r="GG23" s="202"/>
      <c r="GH23" s="203"/>
      <c r="GI23" s="56">
        <v>-2.6500000953674316</v>
      </c>
      <c r="GJ23" s="56"/>
      <c r="GK23" s="56"/>
      <c r="GL23" s="56">
        <v>-1.0180000066757202</v>
      </c>
      <c r="GM23" s="56"/>
      <c r="GN23" s="204"/>
      <c r="GO23" s="202"/>
      <c r="GP23" s="203"/>
      <c r="GQ23" s="56">
        <v>-2.6689999103546143</v>
      </c>
      <c r="GR23" s="56"/>
      <c r="GS23" s="56"/>
      <c r="GT23" s="56">
        <v>-1.0369999408721924</v>
      </c>
      <c r="GU23" s="56"/>
      <c r="GV23" s="204"/>
    </row>
    <row r="24" spans="1:204" ht="13.5" thickBot="1" x14ac:dyDescent="0.25">
      <c r="A24" s="209" t="s">
        <v>182</v>
      </c>
      <c r="B24" s="210"/>
      <c r="C24" s="210"/>
      <c r="D24" s="210"/>
      <c r="E24" s="211"/>
      <c r="F24" s="211"/>
      <c r="G24" s="211"/>
      <c r="H24" s="211"/>
      <c r="I24" s="211"/>
      <c r="J24" s="211"/>
      <c r="K24" s="211"/>
      <c r="L24" s="212"/>
      <c r="M24" s="207"/>
      <c r="N24" s="208"/>
      <c r="O24" s="205">
        <f>SUM(O22:Q23)</f>
        <v>-2.6689999103546143</v>
      </c>
      <c r="P24" s="205"/>
      <c r="Q24" s="205"/>
      <c r="R24" s="205">
        <f>SUM(R22:T23)</f>
        <v>-1.0369999408721924</v>
      </c>
      <c r="S24" s="205"/>
      <c r="T24" s="206"/>
      <c r="U24" s="207"/>
      <c r="V24" s="208"/>
      <c r="W24" s="205">
        <f>SUM(W22:Y23)</f>
        <v>-2.6689999103546143</v>
      </c>
      <c r="X24" s="205"/>
      <c r="Y24" s="205"/>
      <c r="Z24" s="205">
        <f>SUM(Z22:AB23)</f>
        <v>-1.0369999408721924</v>
      </c>
      <c r="AA24" s="205"/>
      <c r="AB24" s="206"/>
      <c r="AC24" s="207"/>
      <c r="AD24" s="208"/>
      <c r="AE24" s="205">
        <f>SUM(AE22:AG23)</f>
        <v>-2.6689999103546143</v>
      </c>
      <c r="AF24" s="205"/>
      <c r="AG24" s="205"/>
      <c r="AH24" s="205">
        <f>SUM(AH22:AJ23)</f>
        <v>-1.0460000038146973</v>
      </c>
      <c r="AI24" s="205"/>
      <c r="AJ24" s="206"/>
      <c r="AK24" s="207"/>
      <c r="AL24" s="208"/>
      <c r="AM24" s="205">
        <f>SUM(AM22:AO23)</f>
        <v>-2.6689999103546143</v>
      </c>
      <c r="AN24" s="205"/>
      <c r="AO24" s="205"/>
      <c r="AP24" s="205">
        <f>SUM(AP22:AR23)</f>
        <v>-1.0369999408721924</v>
      </c>
      <c r="AQ24" s="205"/>
      <c r="AR24" s="206"/>
      <c r="AS24" s="207"/>
      <c r="AT24" s="208"/>
      <c r="AU24" s="205">
        <f>SUM(AU22:AW23)</f>
        <v>-2.6689999103546143</v>
      </c>
      <c r="AV24" s="205"/>
      <c r="AW24" s="205"/>
      <c r="AX24" s="205">
        <f>SUM(AX22:AZ23)</f>
        <v>-1.0369999408721924</v>
      </c>
      <c r="AY24" s="205"/>
      <c r="AZ24" s="206"/>
      <c r="BA24" s="207"/>
      <c r="BB24" s="208"/>
      <c r="BC24" s="205">
        <f>SUM(BC22:BE23)</f>
        <v>-2.6589999198913574</v>
      </c>
      <c r="BD24" s="205"/>
      <c r="BE24" s="205"/>
      <c r="BF24" s="205">
        <f>SUM(BF22:BH23)</f>
        <v>-1.0369999408721924</v>
      </c>
      <c r="BG24" s="205"/>
      <c r="BH24" s="206"/>
      <c r="BI24" s="207"/>
      <c r="BJ24" s="208"/>
      <c r="BK24" s="205">
        <f>SUM(BK22:BM23)</f>
        <v>-2.7260000705718994</v>
      </c>
      <c r="BL24" s="205"/>
      <c r="BM24" s="205"/>
      <c r="BN24" s="205">
        <f>SUM(BN22:BP23)</f>
        <v>-1.0559999942779541</v>
      </c>
      <c r="BO24" s="205"/>
      <c r="BP24" s="206"/>
      <c r="BQ24" s="207"/>
      <c r="BR24" s="208"/>
      <c r="BS24" s="205">
        <f>SUM(BS22:BU23)</f>
        <v>-2.687999963760376</v>
      </c>
      <c r="BT24" s="205"/>
      <c r="BU24" s="205"/>
      <c r="BV24" s="205">
        <f>SUM(BV22:BX23)</f>
        <v>-1.0460000038146973</v>
      </c>
      <c r="BW24" s="205"/>
      <c r="BX24" s="206"/>
      <c r="BY24" s="207"/>
      <c r="BZ24" s="208"/>
      <c r="CA24" s="205">
        <f>SUM(CA22:CC23)</f>
        <v>-2.6779999732971191</v>
      </c>
      <c r="CB24" s="205"/>
      <c r="CC24" s="205"/>
      <c r="CD24" s="205">
        <f>SUM(CD22:CF23)</f>
        <v>-1.0369999408721924</v>
      </c>
      <c r="CE24" s="205"/>
      <c r="CF24" s="206"/>
      <c r="CG24" s="207"/>
      <c r="CH24" s="208"/>
      <c r="CI24" s="205">
        <f>SUM(CI22:CK23)</f>
        <v>-2.7650001049041748</v>
      </c>
      <c r="CJ24" s="205"/>
      <c r="CK24" s="205"/>
      <c r="CL24" s="205">
        <f>SUM(CL22:CN23)</f>
        <v>-1.0750000476837158</v>
      </c>
      <c r="CM24" s="205"/>
      <c r="CN24" s="206"/>
      <c r="CO24" s="207"/>
      <c r="CP24" s="208"/>
      <c r="CQ24" s="205">
        <f>SUM(CQ22:CS23)</f>
        <v>-2.7460000514984131</v>
      </c>
      <c r="CR24" s="205"/>
      <c r="CS24" s="205"/>
      <c r="CT24" s="205">
        <f>SUM(CT22:CV23)</f>
        <v>-1.0559999942779541</v>
      </c>
      <c r="CU24" s="205"/>
      <c r="CV24" s="206"/>
      <c r="CW24" s="207"/>
      <c r="CX24" s="208"/>
      <c r="CY24" s="205">
        <f>SUM(CY22:DA23)</f>
        <v>-2.6589999198913574</v>
      </c>
      <c r="CZ24" s="205"/>
      <c r="DA24" s="205"/>
      <c r="DB24" s="205">
        <f>SUM(DB22:DD23)</f>
        <v>-1.0269999504089355</v>
      </c>
      <c r="DC24" s="205"/>
      <c r="DD24" s="206"/>
      <c r="DE24" s="207"/>
      <c r="DF24" s="208"/>
      <c r="DG24" s="205">
        <f>SUM(DG22:DI23)</f>
        <v>-2.6689999103546143</v>
      </c>
      <c r="DH24" s="205"/>
      <c r="DI24" s="205"/>
      <c r="DJ24" s="205">
        <f>SUM(DJ22:DL23)</f>
        <v>-1.0269999504089355</v>
      </c>
      <c r="DK24" s="205"/>
      <c r="DL24" s="206"/>
      <c r="DM24" s="207"/>
      <c r="DN24" s="208"/>
      <c r="DO24" s="205">
        <f>SUM(DO22:DQ23)</f>
        <v>-2.6589999198913574</v>
      </c>
      <c r="DP24" s="205"/>
      <c r="DQ24" s="205"/>
      <c r="DR24" s="205">
        <f>SUM(DR22:DT23)</f>
        <v>-1.0369999408721924</v>
      </c>
      <c r="DS24" s="205"/>
      <c r="DT24" s="206"/>
      <c r="DU24" s="207"/>
      <c r="DV24" s="208"/>
      <c r="DW24" s="205">
        <f>SUM(DW22:DY23)</f>
        <v>-2.6500000953674316</v>
      </c>
      <c r="DX24" s="205"/>
      <c r="DY24" s="205"/>
      <c r="DZ24" s="205">
        <f>SUM(DZ22:EB23)</f>
        <v>-1.0269999504089355</v>
      </c>
      <c r="EA24" s="205"/>
      <c r="EB24" s="206"/>
      <c r="EC24" s="207"/>
      <c r="ED24" s="208"/>
      <c r="EE24" s="205">
        <f>SUM(EE22:EG23)</f>
        <v>-2.6779999732971191</v>
      </c>
      <c r="EF24" s="205"/>
      <c r="EG24" s="205"/>
      <c r="EH24" s="205">
        <f>SUM(EH22:EJ23)</f>
        <v>-1.0269999504089355</v>
      </c>
      <c r="EI24" s="205"/>
      <c r="EJ24" s="206"/>
      <c r="EK24" s="207"/>
      <c r="EL24" s="208"/>
      <c r="EM24" s="205">
        <f>SUM(EM22:EO23)</f>
        <v>-2.6400001049041748</v>
      </c>
      <c r="EN24" s="205"/>
      <c r="EO24" s="205"/>
      <c r="EP24" s="205">
        <f>SUM(EP22:ER23)</f>
        <v>-1.0180000066757202</v>
      </c>
      <c r="EQ24" s="205"/>
      <c r="ER24" s="206"/>
      <c r="ES24" s="207"/>
      <c r="ET24" s="208"/>
      <c r="EU24" s="205">
        <f>SUM(EU22:EW23)</f>
        <v>-2.6400001049041748</v>
      </c>
      <c r="EV24" s="205"/>
      <c r="EW24" s="205"/>
      <c r="EX24" s="205">
        <f>SUM(EX22:EZ23)</f>
        <v>-1.0180000066757202</v>
      </c>
      <c r="EY24" s="205"/>
      <c r="EZ24" s="206"/>
      <c r="FA24" s="207"/>
      <c r="FB24" s="208"/>
      <c r="FC24" s="205">
        <f>SUM(FC22:FE23)</f>
        <v>-2.630000114440918</v>
      </c>
      <c r="FD24" s="205"/>
      <c r="FE24" s="205"/>
      <c r="FF24" s="205">
        <f>SUM(FF22:FH23)</f>
        <v>-1.0180000066757202</v>
      </c>
      <c r="FG24" s="205"/>
      <c r="FH24" s="206"/>
      <c r="FI24" s="207"/>
      <c r="FJ24" s="208"/>
      <c r="FK24" s="205">
        <f>SUM(FK22:FM23)</f>
        <v>-2.6500000953674316</v>
      </c>
      <c r="FL24" s="205"/>
      <c r="FM24" s="205"/>
      <c r="FN24" s="205">
        <f>SUM(FN22:FP23)</f>
        <v>-1.0269999504089355</v>
      </c>
      <c r="FO24" s="205"/>
      <c r="FP24" s="206"/>
      <c r="FQ24" s="207"/>
      <c r="FR24" s="208"/>
      <c r="FS24" s="205">
        <f>SUM(FS22:FU23)</f>
        <v>-2.6589999198913574</v>
      </c>
      <c r="FT24" s="205"/>
      <c r="FU24" s="205"/>
      <c r="FV24" s="205">
        <f>SUM(FV22:FX23)</f>
        <v>-1.0269999504089355</v>
      </c>
      <c r="FW24" s="205"/>
      <c r="FX24" s="206"/>
      <c r="FY24" s="207"/>
      <c r="FZ24" s="208"/>
      <c r="GA24" s="205">
        <f>SUM(GA22:GC23)</f>
        <v>-2.6500000953674316</v>
      </c>
      <c r="GB24" s="205"/>
      <c r="GC24" s="205"/>
      <c r="GD24" s="205">
        <f>SUM(GD22:GF23)</f>
        <v>-1.0180000066757202</v>
      </c>
      <c r="GE24" s="205"/>
      <c r="GF24" s="206"/>
      <c r="GG24" s="207"/>
      <c r="GH24" s="208"/>
      <c r="GI24" s="205">
        <f>SUM(GI22:GK23)</f>
        <v>-2.6500000953674316</v>
      </c>
      <c r="GJ24" s="205"/>
      <c r="GK24" s="205"/>
      <c r="GL24" s="205">
        <f>SUM(GL22:GN23)</f>
        <v>-1.0180000066757202</v>
      </c>
      <c r="GM24" s="205"/>
      <c r="GN24" s="206"/>
      <c r="GO24" s="207"/>
      <c r="GP24" s="208"/>
      <c r="GQ24" s="205">
        <f>SUM(GQ22:GS23)</f>
        <v>-2.6689999103546143</v>
      </c>
      <c r="GR24" s="205"/>
      <c r="GS24" s="205"/>
      <c r="GT24" s="205">
        <f>SUM(GT22:GV23)</f>
        <v>-1.0369999408721924</v>
      </c>
      <c r="GU24" s="205"/>
      <c r="GV24" s="206"/>
    </row>
    <row r="25" spans="1:204" ht="13.5" thickBot="1" x14ac:dyDescent="0.25">
      <c r="A25" s="217" t="s">
        <v>129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215"/>
      <c r="N25" s="216"/>
      <c r="O25" s="213">
        <f>SUM(O22:Q23)</f>
        <v>-2.6689999103546143</v>
      </c>
      <c r="P25" s="213"/>
      <c r="Q25" s="213"/>
      <c r="R25" s="213">
        <f>SUM(R22:T23)</f>
        <v>-1.0369999408721924</v>
      </c>
      <c r="S25" s="213"/>
      <c r="T25" s="214"/>
      <c r="U25" s="215"/>
      <c r="V25" s="216"/>
      <c r="W25" s="213">
        <f>SUM(W22:Y23)</f>
        <v>-2.6689999103546143</v>
      </c>
      <c r="X25" s="213"/>
      <c r="Y25" s="213"/>
      <c r="Z25" s="213">
        <f>SUM(Z22:AB23)</f>
        <v>-1.0369999408721924</v>
      </c>
      <c r="AA25" s="213"/>
      <c r="AB25" s="214"/>
      <c r="AC25" s="215"/>
      <c r="AD25" s="216"/>
      <c r="AE25" s="213">
        <f>SUM(AE22:AG23)</f>
        <v>-2.6689999103546143</v>
      </c>
      <c r="AF25" s="213"/>
      <c r="AG25" s="213"/>
      <c r="AH25" s="213">
        <f>SUM(AH22:AJ23)</f>
        <v>-1.0460000038146973</v>
      </c>
      <c r="AI25" s="213"/>
      <c r="AJ25" s="214"/>
      <c r="AK25" s="215"/>
      <c r="AL25" s="216"/>
      <c r="AM25" s="213">
        <f>SUM(AM22:AO23)</f>
        <v>-2.6689999103546143</v>
      </c>
      <c r="AN25" s="213"/>
      <c r="AO25" s="213"/>
      <c r="AP25" s="213">
        <f>SUM(AP22:AR23)</f>
        <v>-1.0369999408721924</v>
      </c>
      <c r="AQ25" s="213"/>
      <c r="AR25" s="214"/>
      <c r="AS25" s="215"/>
      <c r="AT25" s="216"/>
      <c r="AU25" s="213">
        <f>SUM(AU22:AW23)</f>
        <v>-2.6689999103546143</v>
      </c>
      <c r="AV25" s="213"/>
      <c r="AW25" s="213"/>
      <c r="AX25" s="213">
        <f>SUM(AX22:AZ23)</f>
        <v>-1.0369999408721924</v>
      </c>
      <c r="AY25" s="213"/>
      <c r="AZ25" s="214"/>
      <c r="BA25" s="215"/>
      <c r="BB25" s="216"/>
      <c r="BC25" s="213">
        <f>SUM(BC22:BE23)</f>
        <v>-2.6589999198913574</v>
      </c>
      <c r="BD25" s="213"/>
      <c r="BE25" s="213"/>
      <c r="BF25" s="213">
        <f>SUM(BF22:BH23)</f>
        <v>-1.0369999408721924</v>
      </c>
      <c r="BG25" s="213"/>
      <c r="BH25" s="214"/>
      <c r="BI25" s="215"/>
      <c r="BJ25" s="216"/>
      <c r="BK25" s="213">
        <f>SUM(BK22:BM23)</f>
        <v>-2.7260000705718994</v>
      </c>
      <c r="BL25" s="213"/>
      <c r="BM25" s="213"/>
      <c r="BN25" s="213">
        <f>SUM(BN22:BP23)</f>
        <v>-1.0559999942779541</v>
      </c>
      <c r="BO25" s="213"/>
      <c r="BP25" s="214"/>
      <c r="BQ25" s="215"/>
      <c r="BR25" s="216"/>
      <c r="BS25" s="213">
        <f>SUM(BS22:BU23)</f>
        <v>-2.687999963760376</v>
      </c>
      <c r="BT25" s="213"/>
      <c r="BU25" s="213"/>
      <c r="BV25" s="213">
        <f>SUM(BV22:BX23)</f>
        <v>-1.0460000038146973</v>
      </c>
      <c r="BW25" s="213"/>
      <c r="BX25" s="214"/>
      <c r="BY25" s="215"/>
      <c r="BZ25" s="216"/>
      <c r="CA25" s="213">
        <f>SUM(CA22:CC23)</f>
        <v>-2.6779999732971191</v>
      </c>
      <c r="CB25" s="213"/>
      <c r="CC25" s="213"/>
      <c r="CD25" s="213">
        <f>SUM(CD22:CF23)</f>
        <v>-1.0369999408721924</v>
      </c>
      <c r="CE25" s="213"/>
      <c r="CF25" s="214"/>
      <c r="CG25" s="215"/>
      <c r="CH25" s="216"/>
      <c r="CI25" s="213">
        <f>SUM(CI22:CK23)</f>
        <v>-2.7650001049041748</v>
      </c>
      <c r="CJ25" s="213"/>
      <c r="CK25" s="213"/>
      <c r="CL25" s="213">
        <f>SUM(CL22:CN23)</f>
        <v>-1.0750000476837158</v>
      </c>
      <c r="CM25" s="213"/>
      <c r="CN25" s="214"/>
      <c r="CO25" s="215"/>
      <c r="CP25" s="216"/>
      <c r="CQ25" s="213">
        <f>SUM(CQ22:CS23)</f>
        <v>-2.7460000514984131</v>
      </c>
      <c r="CR25" s="213"/>
      <c r="CS25" s="213"/>
      <c r="CT25" s="213">
        <f>SUM(CT22:CV23)</f>
        <v>-1.0559999942779541</v>
      </c>
      <c r="CU25" s="213"/>
      <c r="CV25" s="214"/>
      <c r="CW25" s="215"/>
      <c r="CX25" s="216"/>
      <c r="CY25" s="213">
        <f>SUM(CY22:DA23)</f>
        <v>-2.6589999198913574</v>
      </c>
      <c r="CZ25" s="213"/>
      <c r="DA25" s="213"/>
      <c r="DB25" s="213">
        <f>SUM(DB22:DD23)</f>
        <v>-1.0269999504089355</v>
      </c>
      <c r="DC25" s="213"/>
      <c r="DD25" s="214"/>
      <c r="DE25" s="215"/>
      <c r="DF25" s="216"/>
      <c r="DG25" s="213">
        <f>SUM(DG22:DI23)</f>
        <v>-2.6689999103546143</v>
      </c>
      <c r="DH25" s="213"/>
      <c r="DI25" s="213"/>
      <c r="DJ25" s="213">
        <f>SUM(DJ22:DL23)</f>
        <v>-1.0269999504089355</v>
      </c>
      <c r="DK25" s="213"/>
      <c r="DL25" s="214"/>
      <c r="DM25" s="215"/>
      <c r="DN25" s="216"/>
      <c r="DO25" s="213">
        <f>SUM(DO22:DQ23)</f>
        <v>-2.6589999198913574</v>
      </c>
      <c r="DP25" s="213"/>
      <c r="DQ25" s="213"/>
      <c r="DR25" s="213">
        <f>SUM(DR22:DT23)</f>
        <v>-1.0369999408721924</v>
      </c>
      <c r="DS25" s="213"/>
      <c r="DT25" s="214"/>
      <c r="DU25" s="215"/>
      <c r="DV25" s="216"/>
      <c r="DW25" s="213">
        <f>SUM(DW22:DY23)</f>
        <v>-2.6500000953674316</v>
      </c>
      <c r="DX25" s="213"/>
      <c r="DY25" s="213"/>
      <c r="DZ25" s="213">
        <f>SUM(DZ22:EB23)</f>
        <v>-1.0269999504089355</v>
      </c>
      <c r="EA25" s="213"/>
      <c r="EB25" s="214"/>
      <c r="EC25" s="215"/>
      <c r="ED25" s="216"/>
      <c r="EE25" s="213">
        <f>SUM(EE22:EG23)</f>
        <v>-2.6779999732971191</v>
      </c>
      <c r="EF25" s="213"/>
      <c r="EG25" s="213"/>
      <c r="EH25" s="213">
        <f>SUM(EH22:EJ23)</f>
        <v>-1.0269999504089355</v>
      </c>
      <c r="EI25" s="213"/>
      <c r="EJ25" s="214"/>
      <c r="EK25" s="215"/>
      <c r="EL25" s="216"/>
      <c r="EM25" s="213">
        <f>SUM(EM22:EO23)</f>
        <v>-2.6400001049041748</v>
      </c>
      <c r="EN25" s="213"/>
      <c r="EO25" s="213"/>
      <c r="EP25" s="213">
        <f>SUM(EP22:ER23)</f>
        <v>-1.0180000066757202</v>
      </c>
      <c r="EQ25" s="213"/>
      <c r="ER25" s="214"/>
      <c r="ES25" s="215"/>
      <c r="ET25" s="216"/>
      <c r="EU25" s="213">
        <f>SUM(EU22:EW23)</f>
        <v>-2.6400001049041748</v>
      </c>
      <c r="EV25" s="213"/>
      <c r="EW25" s="213"/>
      <c r="EX25" s="213">
        <f>SUM(EX22:EZ23)</f>
        <v>-1.0180000066757202</v>
      </c>
      <c r="EY25" s="213"/>
      <c r="EZ25" s="214"/>
      <c r="FA25" s="215"/>
      <c r="FB25" s="216"/>
      <c r="FC25" s="213">
        <f>SUM(FC22:FE23)</f>
        <v>-2.630000114440918</v>
      </c>
      <c r="FD25" s="213"/>
      <c r="FE25" s="213"/>
      <c r="FF25" s="213">
        <f>SUM(FF22:FH23)</f>
        <v>-1.0180000066757202</v>
      </c>
      <c r="FG25" s="213"/>
      <c r="FH25" s="214"/>
      <c r="FI25" s="215"/>
      <c r="FJ25" s="216"/>
      <c r="FK25" s="213">
        <f>SUM(FK22:FM23)</f>
        <v>-2.6500000953674316</v>
      </c>
      <c r="FL25" s="213"/>
      <c r="FM25" s="213"/>
      <c r="FN25" s="213">
        <f>SUM(FN22:FP23)</f>
        <v>-1.0269999504089355</v>
      </c>
      <c r="FO25" s="213"/>
      <c r="FP25" s="214"/>
      <c r="FQ25" s="215"/>
      <c r="FR25" s="216"/>
      <c r="FS25" s="213">
        <f>SUM(FS22:FU23)</f>
        <v>-2.6589999198913574</v>
      </c>
      <c r="FT25" s="213"/>
      <c r="FU25" s="213"/>
      <c r="FV25" s="213">
        <f>SUM(FV22:FX23)</f>
        <v>-1.0269999504089355</v>
      </c>
      <c r="FW25" s="213"/>
      <c r="FX25" s="214"/>
      <c r="FY25" s="215"/>
      <c r="FZ25" s="216"/>
      <c r="GA25" s="213">
        <f>SUM(GA22:GC23)</f>
        <v>-2.6500000953674316</v>
      </c>
      <c r="GB25" s="213"/>
      <c r="GC25" s="213"/>
      <c r="GD25" s="213">
        <f>SUM(GD22:GF23)</f>
        <v>-1.0180000066757202</v>
      </c>
      <c r="GE25" s="213"/>
      <c r="GF25" s="214"/>
      <c r="GG25" s="215"/>
      <c r="GH25" s="216"/>
      <c r="GI25" s="213">
        <f>SUM(GI22:GK23)</f>
        <v>-2.6500000953674316</v>
      </c>
      <c r="GJ25" s="213"/>
      <c r="GK25" s="213"/>
      <c r="GL25" s="213">
        <f>SUM(GL22:GN23)</f>
        <v>-1.0180000066757202</v>
      </c>
      <c r="GM25" s="213"/>
      <c r="GN25" s="214"/>
      <c r="GO25" s="215"/>
      <c r="GP25" s="216"/>
      <c r="GQ25" s="213">
        <f>SUM(GQ22:GS23)</f>
        <v>-2.6689999103546143</v>
      </c>
      <c r="GR25" s="213"/>
      <c r="GS25" s="213"/>
      <c r="GT25" s="213">
        <f>SUM(GT22:GV23)</f>
        <v>-1.0369999408721924</v>
      </c>
      <c r="GU25" s="213"/>
      <c r="GV25" s="214"/>
    </row>
    <row r="26" spans="1:204" x14ac:dyDescent="0.2">
      <c r="A26" s="182" t="s">
        <v>183</v>
      </c>
      <c r="B26" s="183"/>
      <c r="C26" s="183"/>
      <c r="D26" s="183"/>
      <c r="E26" s="184"/>
      <c r="F26" s="184"/>
      <c r="G26" s="184"/>
      <c r="H26" s="184"/>
      <c r="I26" s="184"/>
      <c r="J26" s="184"/>
      <c r="K26" s="184"/>
      <c r="L26" s="185"/>
      <c r="M26" s="186"/>
      <c r="N26" s="187"/>
      <c r="O26" s="188"/>
      <c r="P26" s="188"/>
      <c r="Q26" s="188"/>
      <c r="R26" s="188"/>
      <c r="S26" s="188"/>
      <c r="T26" s="189"/>
      <c r="U26" s="186"/>
      <c r="V26" s="187"/>
      <c r="W26" s="188"/>
      <c r="X26" s="188"/>
      <c r="Y26" s="188"/>
      <c r="Z26" s="188"/>
      <c r="AA26" s="188"/>
      <c r="AB26" s="189"/>
      <c r="AC26" s="186"/>
      <c r="AD26" s="187"/>
      <c r="AE26" s="188"/>
      <c r="AF26" s="188"/>
      <c r="AG26" s="188"/>
      <c r="AH26" s="188"/>
      <c r="AI26" s="188"/>
      <c r="AJ26" s="189"/>
      <c r="AK26" s="186"/>
      <c r="AL26" s="187"/>
      <c r="AM26" s="188"/>
      <c r="AN26" s="188"/>
      <c r="AO26" s="188"/>
      <c r="AP26" s="188"/>
      <c r="AQ26" s="188"/>
      <c r="AR26" s="189"/>
      <c r="AS26" s="186"/>
      <c r="AT26" s="187"/>
      <c r="AU26" s="188"/>
      <c r="AV26" s="188"/>
      <c r="AW26" s="188"/>
      <c r="AX26" s="188"/>
      <c r="AY26" s="188"/>
      <c r="AZ26" s="189"/>
      <c r="BA26" s="186"/>
      <c r="BB26" s="187"/>
      <c r="BC26" s="188"/>
      <c r="BD26" s="188"/>
      <c r="BE26" s="188"/>
      <c r="BF26" s="188"/>
      <c r="BG26" s="188"/>
      <c r="BH26" s="189"/>
      <c r="BI26" s="186"/>
      <c r="BJ26" s="187"/>
      <c r="BK26" s="188"/>
      <c r="BL26" s="188"/>
      <c r="BM26" s="188"/>
      <c r="BN26" s="188"/>
      <c r="BO26" s="188"/>
      <c r="BP26" s="189"/>
      <c r="BQ26" s="186"/>
      <c r="BR26" s="187"/>
      <c r="BS26" s="188"/>
      <c r="BT26" s="188"/>
      <c r="BU26" s="188"/>
      <c r="BV26" s="188"/>
      <c r="BW26" s="188"/>
      <c r="BX26" s="189"/>
      <c r="BY26" s="186"/>
      <c r="BZ26" s="187"/>
      <c r="CA26" s="188"/>
      <c r="CB26" s="188"/>
      <c r="CC26" s="188"/>
      <c r="CD26" s="188"/>
      <c r="CE26" s="188"/>
      <c r="CF26" s="189"/>
      <c r="CG26" s="186"/>
      <c r="CH26" s="187"/>
      <c r="CI26" s="188"/>
      <c r="CJ26" s="188"/>
      <c r="CK26" s="188"/>
      <c r="CL26" s="188"/>
      <c r="CM26" s="188"/>
      <c r="CN26" s="189"/>
      <c r="CO26" s="186"/>
      <c r="CP26" s="187"/>
      <c r="CQ26" s="188"/>
      <c r="CR26" s="188"/>
      <c r="CS26" s="188"/>
      <c r="CT26" s="188"/>
      <c r="CU26" s="188"/>
      <c r="CV26" s="189"/>
      <c r="CW26" s="186"/>
      <c r="CX26" s="187"/>
      <c r="CY26" s="188"/>
      <c r="CZ26" s="188"/>
      <c r="DA26" s="188"/>
      <c r="DB26" s="188"/>
      <c r="DC26" s="188"/>
      <c r="DD26" s="189"/>
      <c r="DE26" s="186"/>
      <c r="DF26" s="187"/>
      <c r="DG26" s="188"/>
      <c r="DH26" s="188"/>
      <c r="DI26" s="188"/>
      <c r="DJ26" s="188"/>
      <c r="DK26" s="188"/>
      <c r="DL26" s="189"/>
      <c r="DM26" s="186"/>
      <c r="DN26" s="187"/>
      <c r="DO26" s="188"/>
      <c r="DP26" s="188"/>
      <c r="DQ26" s="188"/>
      <c r="DR26" s="188"/>
      <c r="DS26" s="188"/>
      <c r="DT26" s="189"/>
      <c r="DU26" s="186"/>
      <c r="DV26" s="187"/>
      <c r="DW26" s="188"/>
      <c r="DX26" s="188"/>
      <c r="DY26" s="188"/>
      <c r="DZ26" s="188"/>
      <c r="EA26" s="188"/>
      <c r="EB26" s="189"/>
      <c r="EC26" s="186"/>
      <c r="ED26" s="187"/>
      <c r="EE26" s="188"/>
      <c r="EF26" s="188"/>
      <c r="EG26" s="188"/>
      <c r="EH26" s="188"/>
      <c r="EI26" s="188"/>
      <c r="EJ26" s="189"/>
      <c r="EK26" s="186"/>
      <c r="EL26" s="187"/>
      <c r="EM26" s="188"/>
      <c r="EN26" s="188"/>
      <c r="EO26" s="188"/>
      <c r="EP26" s="188"/>
      <c r="EQ26" s="188"/>
      <c r="ER26" s="189"/>
      <c r="ES26" s="186"/>
      <c r="ET26" s="187"/>
      <c r="EU26" s="188"/>
      <c r="EV26" s="188"/>
      <c r="EW26" s="188"/>
      <c r="EX26" s="188"/>
      <c r="EY26" s="188"/>
      <c r="EZ26" s="189"/>
      <c r="FA26" s="186"/>
      <c r="FB26" s="187"/>
      <c r="FC26" s="188"/>
      <c r="FD26" s="188"/>
      <c r="FE26" s="188"/>
      <c r="FF26" s="188"/>
      <c r="FG26" s="188"/>
      <c r="FH26" s="189"/>
      <c r="FI26" s="186"/>
      <c r="FJ26" s="187"/>
      <c r="FK26" s="188"/>
      <c r="FL26" s="188"/>
      <c r="FM26" s="188"/>
      <c r="FN26" s="188"/>
      <c r="FO26" s="188"/>
      <c r="FP26" s="189"/>
      <c r="FQ26" s="186"/>
      <c r="FR26" s="187"/>
      <c r="FS26" s="188"/>
      <c r="FT26" s="188"/>
      <c r="FU26" s="188"/>
      <c r="FV26" s="188"/>
      <c r="FW26" s="188"/>
      <c r="FX26" s="189"/>
      <c r="FY26" s="186"/>
      <c r="FZ26" s="187"/>
      <c r="GA26" s="188"/>
      <c r="GB26" s="188"/>
      <c r="GC26" s="188"/>
      <c r="GD26" s="188"/>
      <c r="GE26" s="188"/>
      <c r="GF26" s="189"/>
      <c r="GG26" s="186"/>
      <c r="GH26" s="187"/>
      <c r="GI26" s="188"/>
      <c r="GJ26" s="188"/>
      <c r="GK26" s="188"/>
      <c r="GL26" s="188"/>
      <c r="GM26" s="188"/>
      <c r="GN26" s="189"/>
      <c r="GO26" s="186"/>
      <c r="GP26" s="187"/>
      <c r="GQ26" s="188"/>
      <c r="GR26" s="188"/>
      <c r="GS26" s="188"/>
      <c r="GT26" s="188"/>
      <c r="GU26" s="188"/>
      <c r="GV26" s="189"/>
    </row>
    <row r="27" spans="1:204" x14ac:dyDescent="0.2">
      <c r="A27" s="190" t="s">
        <v>184</v>
      </c>
      <c r="B27" s="191"/>
      <c r="C27" s="191"/>
      <c r="D27" s="191"/>
      <c r="E27" s="17"/>
      <c r="F27" s="17"/>
      <c r="G27" s="17"/>
      <c r="H27" s="17"/>
      <c r="I27" s="17"/>
      <c r="J27" s="17"/>
      <c r="K27" s="17"/>
      <c r="L27" s="20"/>
      <c r="M27" s="192">
        <f>M7</f>
        <v>0</v>
      </c>
      <c r="N27" s="193"/>
      <c r="O27" s="194">
        <f>O7</f>
        <v>0</v>
      </c>
      <c r="P27" s="194"/>
      <c r="Q27" s="194"/>
      <c r="R27" s="194">
        <f>Q7</f>
        <v>0</v>
      </c>
      <c r="S27" s="194"/>
      <c r="T27" s="195"/>
      <c r="U27" s="192">
        <f>U7</f>
        <v>0</v>
      </c>
      <c r="V27" s="193"/>
      <c r="W27" s="194">
        <f>W7</f>
        <v>0</v>
      </c>
      <c r="X27" s="194"/>
      <c r="Y27" s="194"/>
      <c r="Z27" s="194">
        <f>Y7</f>
        <v>0</v>
      </c>
      <c r="AA27" s="194"/>
      <c r="AB27" s="195"/>
      <c r="AC27" s="192">
        <f>AC7</f>
        <v>0</v>
      </c>
      <c r="AD27" s="193"/>
      <c r="AE27" s="194">
        <f>AE7</f>
        <v>0</v>
      </c>
      <c r="AF27" s="194"/>
      <c r="AG27" s="194"/>
      <c r="AH27" s="194">
        <f>AG7</f>
        <v>0</v>
      </c>
      <c r="AI27" s="194"/>
      <c r="AJ27" s="195"/>
      <c r="AK27" s="192">
        <f>AK7</f>
        <v>0</v>
      </c>
      <c r="AL27" s="193"/>
      <c r="AM27" s="194">
        <f>AM7</f>
        <v>0</v>
      </c>
      <c r="AN27" s="194"/>
      <c r="AO27" s="194"/>
      <c r="AP27" s="194">
        <f>AO7</f>
        <v>0</v>
      </c>
      <c r="AQ27" s="194"/>
      <c r="AR27" s="195"/>
      <c r="AS27" s="192">
        <f>AS7</f>
        <v>0</v>
      </c>
      <c r="AT27" s="193"/>
      <c r="AU27" s="194">
        <f>AU7</f>
        <v>0</v>
      </c>
      <c r="AV27" s="194"/>
      <c r="AW27" s="194"/>
      <c r="AX27" s="194">
        <f>AW7</f>
        <v>0</v>
      </c>
      <c r="AY27" s="194"/>
      <c r="AZ27" s="195"/>
      <c r="BA27" s="192">
        <f>BA7</f>
        <v>0</v>
      </c>
      <c r="BB27" s="193"/>
      <c r="BC27" s="194">
        <f>BC7</f>
        <v>0</v>
      </c>
      <c r="BD27" s="194"/>
      <c r="BE27" s="194"/>
      <c r="BF27" s="194">
        <f>BE7</f>
        <v>0</v>
      </c>
      <c r="BG27" s="194"/>
      <c r="BH27" s="195"/>
      <c r="BI27" s="192">
        <f>BI7</f>
        <v>0</v>
      </c>
      <c r="BJ27" s="193"/>
      <c r="BK27" s="194">
        <f>BK7</f>
        <v>0</v>
      </c>
      <c r="BL27" s="194"/>
      <c r="BM27" s="194"/>
      <c r="BN27" s="194">
        <f>BM7</f>
        <v>0</v>
      </c>
      <c r="BO27" s="194"/>
      <c r="BP27" s="195"/>
      <c r="BQ27" s="192">
        <f>BQ7</f>
        <v>0</v>
      </c>
      <c r="BR27" s="193"/>
      <c r="BS27" s="194">
        <f>BS7</f>
        <v>0</v>
      </c>
      <c r="BT27" s="194"/>
      <c r="BU27" s="194"/>
      <c r="BV27" s="194">
        <f>BU7</f>
        <v>0</v>
      </c>
      <c r="BW27" s="194"/>
      <c r="BX27" s="195"/>
      <c r="BY27" s="192">
        <f>BY7</f>
        <v>0</v>
      </c>
      <c r="BZ27" s="193"/>
      <c r="CA27" s="194">
        <f>CA7</f>
        <v>0</v>
      </c>
      <c r="CB27" s="194"/>
      <c r="CC27" s="194"/>
      <c r="CD27" s="194">
        <f>CC7</f>
        <v>0</v>
      </c>
      <c r="CE27" s="194"/>
      <c r="CF27" s="195"/>
      <c r="CG27" s="192">
        <f>CG7</f>
        <v>0</v>
      </c>
      <c r="CH27" s="193"/>
      <c r="CI27" s="194">
        <f>CI7</f>
        <v>0</v>
      </c>
      <c r="CJ27" s="194"/>
      <c r="CK27" s="194"/>
      <c r="CL27" s="194">
        <f>CK7</f>
        <v>0</v>
      </c>
      <c r="CM27" s="194"/>
      <c r="CN27" s="195"/>
      <c r="CO27" s="192">
        <f>CO7</f>
        <v>0</v>
      </c>
      <c r="CP27" s="193"/>
      <c r="CQ27" s="194">
        <f>CQ7</f>
        <v>0</v>
      </c>
      <c r="CR27" s="194"/>
      <c r="CS27" s="194"/>
      <c r="CT27" s="194">
        <f>CS7</f>
        <v>0</v>
      </c>
      <c r="CU27" s="194"/>
      <c r="CV27" s="195"/>
      <c r="CW27" s="192">
        <f>CW7</f>
        <v>0</v>
      </c>
      <c r="CX27" s="193"/>
      <c r="CY27" s="194">
        <f>CY7</f>
        <v>0</v>
      </c>
      <c r="CZ27" s="194"/>
      <c r="DA27" s="194"/>
      <c r="DB27" s="194">
        <f>DA7</f>
        <v>0</v>
      </c>
      <c r="DC27" s="194"/>
      <c r="DD27" s="195"/>
      <c r="DE27" s="192">
        <f>DE7</f>
        <v>0</v>
      </c>
      <c r="DF27" s="193"/>
      <c r="DG27" s="194">
        <f>DG7</f>
        <v>0</v>
      </c>
      <c r="DH27" s="194"/>
      <c r="DI27" s="194"/>
      <c r="DJ27" s="194">
        <f>DI7</f>
        <v>0</v>
      </c>
      <c r="DK27" s="194"/>
      <c r="DL27" s="195"/>
      <c r="DM27" s="192">
        <f>DM7</f>
        <v>0</v>
      </c>
      <c r="DN27" s="193"/>
      <c r="DO27" s="194">
        <f>DO7</f>
        <v>0</v>
      </c>
      <c r="DP27" s="194"/>
      <c r="DQ27" s="194"/>
      <c r="DR27" s="194">
        <f>DQ7</f>
        <v>0</v>
      </c>
      <c r="DS27" s="194"/>
      <c r="DT27" s="195"/>
      <c r="DU27" s="192">
        <f>DU7</f>
        <v>0</v>
      </c>
      <c r="DV27" s="193"/>
      <c r="DW27" s="194">
        <f>DW7</f>
        <v>0</v>
      </c>
      <c r="DX27" s="194"/>
      <c r="DY27" s="194"/>
      <c r="DZ27" s="194">
        <f>DY7</f>
        <v>0</v>
      </c>
      <c r="EA27" s="194"/>
      <c r="EB27" s="195"/>
      <c r="EC27" s="192">
        <f>EC7</f>
        <v>0</v>
      </c>
      <c r="ED27" s="193"/>
      <c r="EE27" s="194">
        <f>EE7</f>
        <v>0</v>
      </c>
      <c r="EF27" s="194"/>
      <c r="EG27" s="194"/>
      <c r="EH27" s="194">
        <f>EG7</f>
        <v>0</v>
      </c>
      <c r="EI27" s="194"/>
      <c r="EJ27" s="195"/>
      <c r="EK27" s="192">
        <f>EK7</f>
        <v>0</v>
      </c>
      <c r="EL27" s="193"/>
      <c r="EM27" s="194">
        <f>EM7</f>
        <v>0</v>
      </c>
      <c r="EN27" s="194"/>
      <c r="EO27" s="194"/>
      <c r="EP27" s="194">
        <f>EO7</f>
        <v>0</v>
      </c>
      <c r="EQ27" s="194"/>
      <c r="ER27" s="195"/>
      <c r="ES27" s="192">
        <f>ES7</f>
        <v>0</v>
      </c>
      <c r="ET27" s="193"/>
      <c r="EU27" s="194">
        <f>EU7</f>
        <v>0</v>
      </c>
      <c r="EV27" s="194"/>
      <c r="EW27" s="194"/>
      <c r="EX27" s="194">
        <f>EW7</f>
        <v>0</v>
      </c>
      <c r="EY27" s="194"/>
      <c r="EZ27" s="195"/>
      <c r="FA27" s="192">
        <f>FA7</f>
        <v>0</v>
      </c>
      <c r="FB27" s="193"/>
      <c r="FC27" s="194">
        <f>FC7</f>
        <v>0</v>
      </c>
      <c r="FD27" s="194"/>
      <c r="FE27" s="194"/>
      <c r="FF27" s="194">
        <f>FE7</f>
        <v>0</v>
      </c>
      <c r="FG27" s="194"/>
      <c r="FH27" s="195"/>
      <c r="FI27" s="192">
        <f>FI7</f>
        <v>0</v>
      </c>
      <c r="FJ27" s="193"/>
      <c r="FK27" s="194">
        <f>FK7</f>
        <v>0</v>
      </c>
      <c r="FL27" s="194"/>
      <c r="FM27" s="194"/>
      <c r="FN27" s="194">
        <f>FM7</f>
        <v>0</v>
      </c>
      <c r="FO27" s="194"/>
      <c r="FP27" s="195"/>
      <c r="FQ27" s="192">
        <f>FQ7</f>
        <v>0</v>
      </c>
      <c r="FR27" s="193"/>
      <c r="FS27" s="194">
        <f>FS7</f>
        <v>0</v>
      </c>
      <c r="FT27" s="194"/>
      <c r="FU27" s="194"/>
      <c r="FV27" s="194">
        <f>FU7</f>
        <v>0</v>
      </c>
      <c r="FW27" s="194"/>
      <c r="FX27" s="195"/>
      <c r="FY27" s="192">
        <f>FY7</f>
        <v>0</v>
      </c>
      <c r="FZ27" s="193"/>
      <c r="GA27" s="194">
        <f>GA7</f>
        <v>0</v>
      </c>
      <c r="GB27" s="194"/>
      <c r="GC27" s="194"/>
      <c r="GD27" s="194">
        <f>GC7</f>
        <v>0</v>
      </c>
      <c r="GE27" s="194"/>
      <c r="GF27" s="195"/>
      <c r="GG27" s="192">
        <f>GG7</f>
        <v>0</v>
      </c>
      <c r="GH27" s="193"/>
      <c r="GI27" s="194">
        <f>GI7</f>
        <v>0</v>
      </c>
      <c r="GJ27" s="194"/>
      <c r="GK27" s="194"/>
      <c r="GL27" s="194">
        <f>GK7</f>
        <v>0</v>
      </c>
      <c r="GM27" s="194"/>
      <c r="GN27" s="195"/>
      <c r="GO27" s="192">
        <f>GO7</f>
        <v>0</v>
      </c>
      <c r="GP27" s="193"/>
      <c r="GQ27" s="194">
        <f>GQ7</f>
        <v>0</v>
      </c>
      <c r="GR27" s="194"/>
      <c r="GS27" s="194"/>
      <c r="GT27" s="194">
        <f>GS7</f>
        <v>0</v>
      </c>
      <c r="GU27" s="194"/>
      <c r="GV27" s="195"/>
    </row>
    <row r="28" spans="1:204" ht="13.5" thickBot="1" x14ac:dyDescent="0.25">
      <c r="A28" s="209" t="s">
        <v>185</v>
      </c>
      <c r="B28" s="210"/>
      <c r="C28" s="210"/>
      <c r="D28" s="210"/>
      <c r="E28" s="211"/>
      <c r="F28" s="211"/>
      <c r="G28" s="211"/>
      <c r="H28" s="211"/>
      <c r="I28" s="211"/>
      <c r="J28" s="211"/>
      <c r="K28" s="211"/>
      <c r="L28" s="212"/>
      <c r="M28" s="207"/>
      <c r="N28" s="208"/>
      <c r="O28" s="205">
        <f>SUM(O27:Q27)</f>
        <v>0</v>
      </c>
      <c r="P28" s="205"/>
      <c r="Q28" s="205"/>
      <c r="R28" s="205">
        <f>SUM(R27:T27)</f>
        <v>0</v>
      </c>
      <c r="S28" s="205"/>
      <c r="T28" s="206"/>
      <c r="U28" s="207"/>
      <c r="V28" s="208"/>
      <c r="W28" s="205">
        <f>SUM(W27:Y27)</f>
        <v>0</v>
      </c>
      <c r="X28" s="205"/>
      <c r="Y28" s="205"/>
      <c r="Z28" s="205">
        <f>SUM(Z27:AB27)</f>
        <v>0</v>
      </c>
      <c r="AA28" s="205"/>
      <c r="AB28" s="206"/>
      <c r="AC28" s="207"/>
      <c r="AD28" s="208"/>
      <c r="AE28" s="205">
        <f>SUM(AE27:AG27)</f>
        <v>0</v>
      </c>
      <c r="AF28" s="205"/>
      <c r="AG28" s="205"/>
      <c r="AH28" s="205">
        <f>SUM(AH27:AJ27)</f>
        <v>0</v>
      </c>
      <c r="AI28" s="205"/>
      <c r="AJ28" s="206"/>
      <c r="AK28" s="207"/>
      <c r="AL28" s="208"/>
      <c r="AM28" s="205">
        <f>SUM(AM27:AO27)</f>
        <v>0</v>
      </c>
      <c r="AN28" s="205"/>
      <c r="AO28" s="205"/>
      <c r="AP28" s="205">
        <f>SUM(AP27:AR27)</f>
        <v>0</v>
      </c>
      <c r="AQ28" s="205"/>
      <c r="AR28" s="206"/>
      <c r="AS28" s="207"/>
      <c r="AT28" s="208"/>
      <c r="AU28" s="205">
        <f>SUM(AU27:AW27)</f>
        <v>0</v>
      </c>
      <c r="AV28" s="205"/>
      <c r="AW28" s="205"/>
      <c r="AX28" s="205">
        <f>SUM(AX27:AZ27)</f>
        <v>0</v>
      </c>
      <c r="AY28" s="205"/>
      <c r="AZ28" s="206"/>
      <c r="BA28" s="207"/>
      <c r="BB28" s="208"/>
      <c r="BC28" s="205">
        <f>SUM(BC27:BE27)</f>
        <v>0</v>
      </c>
      <c r="BD28" s="205"/>
      <c r="BE28" s="205"/>
      <c r="BF28" s="205">
        <f>SUM(BF27:BH27)</f>
        <v>0</v>
      </c>
      <c r="BG28" s="205"/>
      <c r="BH28" s="206"/>
      <c r="BI28" s="207"/>
      <c r="BJ28" s="208"/>
      <c r="BK28" s="205">
        <f>SUM(BK27:BM27)</f>
        <v>0</v>
      </c>
      <c r="BL28" s="205"/>
      <c r="BM28" s="205"/>
      <c r="BN28" s="205">
        <f>SUM(BN27:BP27)</f>
        <v>0</v>
      </c>
      <c r="BO28" s="205"/>
      <c r="BP28" s="206"/>
      <c r="BQ28" s="207"/>
      <c r="BR28" s="208"/>
      <c r="BS28" s="205">
        <f>SUM(BS27:BU27)</f>
        <v>0</v>
      </c>
      <c r="BT28" s="205"/>
      <c r="BU28" s="205"/>
      <c r="BV28" s="205">
        <f>SUM(BV27:BX27)</f>
        <v>0</v>
      </c>
      <c r="BW28" s="205"/>
      <c r="BX28" s="206"/>
      <c r="BY28" s="207"/>
      <c r="BZ28" s="208"/>
      <c r="CA28" s="205">
        <f>SUM(CA27:CC27)</f>
        <v>0</v>
      </c>
      <c r="CB28" s="205"/>
      <c r="CC28" s="205"/>
      <c r="CD28" s="205">
        <f>SUM(CD27:CF27)</f>
        <v>0</v>
      </c>
      <c r="CE28" s="205"/>
      <c r="CF28" s="206"/>
      <c r="CG28" s="207"/>
      <c r="CH28" s="208"/>
      <c r="CI28" s="205">
        <f>SUM(CI27:CK27)</f>
        <v>0</v>
      </c>
      <c r="CJ28" s="205"/>
      <c r="CK28" s="205"/>
      <c r="CL28" s="205">
        <f>SUM(CL27:CN27)</f>
        <v>0</v>
      </c>
      <c r="CM28" s="205"/>
      <c r="CN28" s="206"/>
      <c r="CO28" s="207"/>
      <c r="CP28" s="208"/>
      <c r="CQ28" s="205">
        <f>SUM(CQ27:CS27)</f>
        <v>0</v>
      </c>
      <c r="CR28" s="205"/>
      <c r="CS28" s="205"/>
      <c r="CT28" s="205">
        <f>SUM(CT27:CV27)</f>
        <v>0</v>
      </c>
      <c r="CU28" s="205"/>
      <c r="CV28" s="206"/>
      <c r="CW28" s="207"/>
      <c r="CX28" s="208"/>
      <c r="CY28" s="205">
        <f>SUM(CY27:DA27)</f>
        <v>0</v>
      </c>
      <c r="CZ28" s="205"/>
      <c r="DA28" s="205"/>
      <c r="DB28" s="205">
        <f>SUM(DB27:DD27)</f>
        <v>0</v>
      </c>
      <c r="DC28" s="205"/>
      <c r="DD28" s="206"/>
      <c r="DE28" s="207"/>
      <c r="DF28" s="208"/>
      <c r="DG28" s="205">
        <f>SUM(DG27:DI27)</f>
        <v>0</v>
      </c>
      <c r="DH28" s="205"/>
      <c r="DI28" s="205"/>
      <c r="DJ28" s="205">
        <f>SUM(DJ27:DL27)</f>
        <v>0</v>
      </c>
      <c r="DK28" s="205"/>
      <c r="DL28" s="206"/>
      <c r="DM28" s="207"/>
      <c r="DN28" s="208"/>
      <c r="DO28" s="205">
        <f>SUM(DO27:DQ27)</f>
        <v>0</v>
      </c>
      <c r="DP28" s="205"/>
      <c r="DQ28" s="205"/>
      <c r="DR28" s="205">
        <f>SUM(DR27:DT27)</f>
        <v>0</v>
      </c>
      <c r="DS28" s="205"/>
      <c r="DT28" s="206"/>
      <c r="DU28" s="207"/>
      <c r="DV28" s="208"/>
      <c r="DW28" s="205">
        <f>SUM(DW27:DY27)</f>
        <v>0</v>
      </c>
      <c r="DX28" s="205"/>
      <c r="DY28" s="205"/>
      <c r="DZ28" s="205">
        <f>SUM(DZ27:EB27)</f>
        <v>0</v>
      </c>
      <c r="EA28" s="205"/>
      <c r="EB28" s="206"/>
      <c r="EC28" s="207"/>
      <c r="ED28" s="208"/>
      <c r="EE28" s="205">
        <f>SUM(EE27:EG27)</f>
        <v>0</v>
      </c>
      <c r="EF28" s="205"/>
      <c r="EG28" s="205"/>
      <c r="EH28" s="205">
        <f>SUM(EH27:EJ27)</f>
        <v>0</v>
      </c>
      <c r="EI28" s="205"/>
      <c r="EJ28" s="206"/>
      <c r="EK28" s="207"/>
      <c r="EL28" s="208"/>
      <c r="EM28" s="205">
        <f>SUM(EM27:EO27)</f>
        <v>0</v>
      </c>
      <c r="EN28" s="205"/>
      <c r="EO28" s="205"/>
      <c r="EP28" s="205">
        <f>SUM(EP27:ER27)</f>
        <v>0</v>
      </c>
      <c r="EQ28" s="205"/>
      <c r="ER28" s="206"/>
      <c r="ES28" s="207"/>
      <c r="ET28" s="208"/>
      <c r="EU28" s="205">
        <f>SUM(EU27:EW27)</f>
        <v>0</v>
      </c>
      <c r="EV28" s="205"/>
      <c r="EW28" s="205"/>
      <c r="EX28" s="205">
        <f>SUM(EX27:EZ27)</f>
        <v>0</v>
      </c>
      <c r="EY28" s="205"/>
      <c r="EZ28" s="206"/>
      <c r="FA28" s="207"/>
      <c r="FB28" s="208"/>
      <c r="FC28" s="205">
        <f>SUM(FC27:FE27)</f>
        <v>0</v>
      </c>
      <c r="FD28" s="205"/>
      <c r="FE28" s="205"/>
      <c r="FF28" s="205">
        <f>SUM(FF27:FH27)</f>
        <v>0</v>
      </c>
      <c r="FG28" s="205"/>
      <c r="FH28" s="206"/>
      <c r="FI28" s="207"/>
      <c r="FJ28" s="208"/>
      <c r="FK28" s="205">
        <f>SUM(FK27:FM27)</f>
        <v>0</v>
      </c>
      <c r="FL28" s="205"/>
      <c r="FM28" s="205"/>
      <c r="FN28" s="205">
        <f>SUM(FN27:FP27)</f>
        <v>0</v>
      </c>
      <c r="FO28" s="205"/>
      <c r="FP28" s="206"/>
      <c r="FQ28" s="207"/>
      <c r="FR28" s="208"/>
      <c r="FS28" s="205">
        <f>SUM(FS27:FU27)</f>
        <v>0</v>
      </c>
      <c r="FT28" s="205"/>
      <c r="FU28" s="205"/>
      <c r="FV28" s="205">
        <f>SUM(FV27:FX27)</f>
        <v>0</v>
      </c>
      <c r="FW28" s="205"/>
      <c r="FX28" s="206"/>
      <c r="FY28" s="207"/>
      <c r="FZ28" s="208"/>
      <c r="GA28" s="205">
        <f>SUM(GA27:GC27)</f>
        <v>0</v>
      </c>
      <c r="GB28" s="205"/>
      <c r="GC28" s="205"/>
      <c r="GD28" s="205">
        <f>SUM(GD27:GF27)</f>
        <v>0</v>
      </c>
      <c r="GE28" s="205"/>
      <c r="GF28" s="206"/>
      <c r="GG28" s="207"/>
      <c r="GH28" s="208"/>
      <c r="GI28" s="205">
        <f>SUM(GI27:GK27)</f>
        <v>0</v>
      </c>
      <c r="GJ28" s="205"/>
      <c r="GK28" s="205"/>
      <c r="GL28" s="205">
        <f>SUM(GL27:GN27)</f>
        <v>0</v>
      </c>
      <c r="GM28" s="205"/>
      <c r="GN28" s="206"/>
      <c r="GO28" s="207"/>
      <c r="GP28" s="208"/>
      <c r="GQ28" s="205">
        <f>SUM(GQ27:GS27)</f>
        <v>0</v>
      </c>
      <c r="GR28" s="205"/>
      <c r="GS28" s="205"/>
      <c r="GT28" s="205">
        <f>SUM(GT27:GV27)</f>
        <v>0</v>
      </c>
      <c r="GU28" s="205"/>
      <c r="GV28" s="206"/>
    </row>
    <row r="29" spans="1:204" ht="13.5" thickBot="1" x14ac:dyDescent="0.25">
      <c r="A29" s="217" t="s">
        <v>186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215"/>
      <c r="N29" s="216"/>
      <c r="O29" s="213">
        <f>SUM(O27:Q27)</f>
        <v>0</v>
      </c>
      <c r="P29" s="213"/>
      <c r="Q29" s="213"/>
      <c r="R29" s="213">
        <f>SUM(R27:T27)</f>
        <v>0</v>
      </c>
      <c r="S29" s="213"/>
      <c r="T29" s="214"/>
      <c r="U29" s="215"/>
      <c r="V29" s="216"/>
      <c r="W29" s="213">
        <f>SUM(W27:Y27)</f>
        <v>0</v>
      </c>
      <c r="X29" s="213"/>
      <c r="Y29" s="213"/>
      <c r="Z29" s="213">
        <f>SUM(Z27:AB27)</f>
        <v>0</v>
      </c>
      <c r="AA29" s="213"/>
      <c r="AB29" s="214"/>
      <c r="AC29" s="215"/>
      <c r="AD29" s="216"/>
      <c r="AE29" s="213">
        <f>SUM(AE27:AG27)</f>
        <v>0</v>
      </c>
      <c r="AF29" s="213"/>
      <c r="AG29" s="213"/>
      <c r="AH29" s="213">
        <f>SUM(AH27:AJ27)</f>
        <v>0</v>
      </c>
      <c r="AI29" s="213"/>
      <c r="AJ29" s="214"/>
      <c r="AK29" s="215"/>
      <c r="AL29" s="216"/>
      <c r="AM29" s="213">
        <f>SUM(AM27:AO27)</f>
        <v>0</v>
      </c>
      <c r="AN29" s="213"/>
      <c r="AO29" s="213"/>
      <c r="AP29" s="213">
        <f>SUM(AP27:AR27)</f>
        <v>0</v>
      </c>
      <c r="AQ29" s="213"/>
      <c r="AR29" s="214"/>
      <c r="AS29" s="215"/>
      <c r="AT29" s="216"/>
      <c r="AU29" s="213">
        <f>SUM(AU27:AW27)</f>
        <v>0</v>
      </c>
      <c r="AV29" s="213"/>
      <c r="AW29" s="213"/>
      <c r="AX29" s="213">
        <f>SUM(AX27:AZ27)</f>
        <v>0</v>
      </c>
      <c r="AY29" s="213"/>
      <c r="AZ29" s="214"/>
      <c r="BA29" s="215"/>
      <c r="BB29" s="216"/>
      <c r="BC29" s="213">
        <f>SUM(BC27:BE27)</f>
        <v>0</v>
      </c>
      <c r="BD29" s="213"/>
      <c r="BE29" s="213"/>
      <c r="BF29" s="213">
        <f>SUM(BF27:BH27)</f>
        <v>0</v>
      </c>
      <c r="BG29" s="213"/>
      <c r="BH29" s="214"/>
      <c r="BI29" s="215"/>
      <c r="BJ29" s="216"/>
      <c r="BK29" s="213">
        <f>SUM(BK27:BM27)</f>
        <v>0</v>
      </c>
      <c r="BL29" s="213"/>
      <c r="BM29" s="213"/>
      <c r="BN29" s="213">
        <f>SUM(BN27:BP27)</f>
        <v>0</v>
      </c>
      <c r="BO29" s="213"/>
      <c r="BP29" s="214"/>
      <c r="BQ29" s="215"/>
      <c r="BR29" s="216"/>
      <c r="BS29" s="213">
        <f>SUM(BS27:BU27)</f>
        <v>0</v>
      </c>
      <c r="BT29" s="213"/>
      <c r="BU29" s="213"/>
      <c r="BV29" s="213">
        <f>SUM(BV27:BX27)</f>
        <v>0</v>
      </c>
      <c r="BW29" s="213"/>
      <c r="BX29" s="214"/>
      <c r="BY29" s="215"/>
      <c r="BZ29" s="216"/>
      <c r="CA29" s="213">
        <f>SUM(CA27:CC27)</f>
        <v>0</v>
      </c>
      <c r="CB29" s="213"/>
      <c r="CC29" s="213"/>
      <c r="CD29" s="213">
        <f>SUM(CD27:CF27)</f>
        <v>0</v>
      </c>
      <c r="CE29" s="213"/>
      <c r="CF29" s="214"/>
      <c r="CG29" s="215"/>
      <c r="CH29" s="216"/>
      <c r="CI29" s="213">
        <f>SUM(CI27:CK27)</f>
        <v>0</v>
      </c>
      <c r="CJ29" s="213"/>
      <c r="CK29" s="213"/>
      <c r="CL29" s="213">
        <f>SUM(CL27:CN27)</f>
        <v>0</v>
      </c>
      <c r="CM29" s="213"/>
      <c r="CN29" s="214"/>
      <c r="CO29" s="215"/>
      <c r="CP29" s="216"/>
      <c r="CQ29" s="213">
        <f>SUM(CQ27:CS27)</f>
        <v>0</v>
      </c>
      <c r="CR29" s="213"/>
      <c r="CS29" s="213"/>
      <c r="CT29" s="213">
        <f>SUM(CT27:CV27)</f>
        <v>0</v>
      </c>
      <c r="CU29" s="213"/>
      <c r="CV29" s="214"/>
      <c r="CW29" s="215"/>
      <c r="CX29" s="216"/>
      <c r="CY29" s="213">
        <f>SUM(CY27:DA27)</f>
        <v>0</v>
      </c>
      <c r="CZ29" s="213"/>
      <c r="DA29" s="213"/>
      <c r="DB29" s="213">
        <f>SUM(DB27:DD27)</f>
        <v>0</v>
      </c>
      <c r="DC29" s="213"/>
      <c r="DD29" s="214"/>
      <c r="DE29" s="215"/>
      <c r="DF29" s="216"/>
      <c r="DG29" s="213">
        <f>SUM(DG27:DI27)</f>
        <v>0</v>
      </c>
      <c r="DH29" s="213"/>
      <c r="DI29" s="213"/>
      <c r="DJ29" s="213">
        <f>SUM(DJ27:DL27)</f>
        <v>0</v>
      </c>
      <c r="DK29" s="213"/>
      <c r="DL29" s="214"/>
      <c r="DM29" s="215"/>
      <c r="DN29" s="216"/>
      <c r="DO29" s="213">
        <f>SUM(DO27:DQ27)</f>
        <v>0</v>
      </c>
      <c r="DP29" s="213"/>
      <c r="DQ29" s="213"/>
      <c r="DR29" s="213">
        <f>SUM(DR27:DT27)</f>
        <v>0</v>
      </c>
      <c r="DS29" s="213"/>
      <c r="DT29" s="214"/>
      <c r="DU29" s="215"/>
      <c r="DV29" s="216"/>
      <c r="DW29" s="213">
        <f>SUM(DW27:DY27)</f>
        <v>0</v>
      </c>
      <c r="DX29" s="213"/>
      <c r="DY29" s="213"/>
      <c r="DZ29" s="213">
        <f>SUM(DZ27:EB27)</f>
        <v>0</v>
      </c>
      <c r="EA29" s="213"/>
      <c r="EB29" s="214"/>
      <c r="EC29" s="215"/>
      <c r="ED29" s="216"/>
      <c r="EE29" s="213">
        <f>SUM(EE27:EG27)</f>
        <v>0</v>
      </c>
      <c r="EF29" s="213"/>
      <c r="EG29" s="213"/>
      <c r="EH29" s="213">
        <f>SUM(EH27:EJ27)</f>
        <v>0</v>
      </c>
      <c r="EI29" s="213"/>
      <c r="EJ29" s="214"/>
      <c r="EK29" s="215"/>
      <c r="EL29" s="216"/>
      <c r="EM29" s="213">
        <f>SUM(EM27:EO27)</f>
        <v>0</v>
      </c>
      <c r="EN29" s="213"/>
      <c r="EO29" s="213"/>
      <c r="EP29" s="213">
        <f>SUM(EP27:ER27)</f>
        <v>0</v>
      </c>
      <c r="EQ29" s="213"/>
      <c r="ER29" s="214"/>
      <c r="ES29" s="215"/>
      <c r="ET29" s="216"/>
      <c r="EU29" s="213">
        <f>SUM(EU27:EW27)</f>
        <v>0</v>
      </c>
      <c r="EV29" s="213"/>
      <c r="EW29" s="213"/>
      <c r="EX29" s="213">
        <f>SUM(EX27:EZ27)</f>
        <v>0</v>
      </c>
      <c r="EY29" s="213"/>
      <c r="EZ29" s="214"/>
      <c r="FA29" s="215"/>
      <c r="FB29" s="216"/>
      <c r="FC29" s="213">
        <f>SUM(FC27:FE27)</f>
        <v>0</v>
      </c>
      <c r="FD29" s="213"/>
      <c r="FE29" s="213"/>
      <c r="FF29" s="213">
        <f>SUM(FF27:FH27)</f>
        <v>0</v>
      </c>
      <c r="FG29" s="213"/>
      <c r="FH29" s="214"/>
      <c r="FI29" s="215"/>
      <c r="FJ29" s="216"/>
      <c r="FK29" s="213">
        <f>SUM(FK27:FM27)</f>
        <v>0</v>
      </c>
      <c r="FL29" s="213"/>
      <c r="FM29" s="213"/>
      <c r="FN29" s="213">
        <f>SUM(FN27:FP27)</f>
        <v>0</v>
      </c>
      <c r="FO29" s="213"/>
      <c r="FP29" s="214"/>
      <c r="FQ29" s="215"/>
      <c r="FR29" s="216"/>
      <c r="FS29" s="213">
        <f>SUM(FS27:FU27)</f>
        <v>0</v>
      </c>
      <c r="FT29" s="213"/>
      <c r="FU29" s="213"/>
      <c r="FV29" s="213">
        <f>SUM(FV27:FX27)</f>
        <v>0</v>
      </c>
      <c r="FW29" s="213"/>
      <c r="FX29" s="214"/>
      <c r="FY29" s="215"/>
      <c r="FZ29" s="216"/>
      <c r="GA29" s="213">
        <f>SUM(GA27:GC27)</f>
        <v>0</v>
      </c>
      <c r="GB29" s="213"/>
      <c r="GC29" s="213"/>
      <c r="GD29" s="213">
        <f>SUM(GD27:GF27)</f>
        <v>0</v>
      </c>
      <c r="GE29" s="213"/>
      <c r="GF29" s="214"/>
      <c r="GG29" s="215"/>
      <c r="GH29" s="216"/>
      <c r="GI29" s="213">
        <f>SUM(GI27:GK27)</f>
        <v>0</v>
      </c>
      <c r="GJ29" s="213"/>
      <c r="GK29" s="213"/>
      <c r="GL29" s="213">
        <f>SUM(GL27:GN27)</f>
        <v>0</v>
      </c>
      <c r="GM29" s="213"/>
      <c r="GN29" s="214"/>
      <c r="GO29" s="215"/>
      <c r="GP29" s="216"/>
      <c r="GQ29" s="213">
        <f>SUM(GQ27:GS27)</f>
        <v>0</v>
      </c>
      <c r="GR29" s="213"/>
      <c r="GS29" s="213"/>
      <c r="GT29" s="213">
        <f>SUM(GT27:GV27)</f>
        <v>0</v>
      </c>
      <c r="GU29" s="213"/>
      <c r="GV29" s="214"/>
    </row>
    <row r="30" spans="1:204" ht="13.5" thickBot="1" x14ac:dyDescent="0.2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</row>
    <row r="31" spans="1:204" ht="13.5" thickBot="1" x14ac:dyDescent="0.25">
      <c r="A31" s="220" t="s">
        <v>54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2"/>
      <c r="M31" s="223" t="s">
        <v>55</v>
      </c>
      <c r="N31" s="224"/>
      <c r="O31" s="224"/>
      <c r="P31" s="224"/>
      <c r="Q31" s="224"/>
      <c r="R31" s="224"/>
      <c r="S31" s="224"/>
      <c r="T31" s="225"/>
      <c r="U31" s="223" t="s">
        <v>55</v>
      </c>
      <c r="V31" s="224"/>
      <c r="W31" s="224"/>
      <c r="X31" s="224"/>
      <c r="Y31" s="224"/>
      <c r="Z31" s="224"/>
      <c r="AA31" s="224"/>
      <c r="AB31" s="225"/>
      <c r="AC31" s="223" t="s">
        <v>55</v>
      </c>
      <c r="AD31" s="224"/>
      <c r="AE31" s="224"/>
      <c r="AF31" s="224"/>
      <c r="AG31" s="224"/>
      <c r="AH31" s="224"/>
      <c r="AI31" s="224"/>
      <c r="AJ31" s="225"/>
      <c r="AK31" s="223" t="s">
        <v>55</v>
      </c>
      <c r="AL31" s="224"/>
      <c r="AM31" s="224"/>
      <c r="AN31" s="224"/>
      <c r="AO31" s="224"/>
      <c r="AP31" s="224"/>
      <c r="AQ31" s="224"/>
      <c r="AR31" s="225"/>
      <c r="AS31" s="223" t="s">
        <v>55</v>
      </c>
      <c r="AT31" s="224"/>
      <c r="AU31" s="224"/>
      <c r="AV31" s="224"/>
      <c r="AW31" s="224"/>
      <c r="AX31" s="224"/>
      <c r="AY31" s="224"/>
      <c r="AZ31" s="225"/>
      <c r="BA31" s="223" t="s">
        <v>55</v>
      </c>
      <c r="BB31" s="224"/>
      <c r="BC31" s="224"/>
      <c r="BD31" s="224"/>
      <c r="BE31" s="224"/>
      <c r="BF31" s="224"/>
      <c r="BG31" s="224"/>
      <c r="BH31" s="225"/>
      <c r="BI31" s="223" t="s">
        <v>55</v>
      </c>
      <c r="BJ31" s="224"/>
      <c r="BK31" s="224"/>
      <c r="BL31" s="224"/>
      <c r="BM31" s="224"/>
      <c r="BN31" s="224"/>
      <c r="BO31" s="224"/>
      <c r="BP31" s="225"/>
      <c r="BQ31" s="223" t="s">
        <v>55</v>
      </c>
      <c r="BR31" s="224"/>
      <c r="BS31" s="224"/>
      <c r="BT31" s="224"/>
      <c r="BU31" s="224"/>
      <c r="BV31" s="224"/>
      <c r="BW31" s="224"/>
      <c r="BX31" s="225"/>
      <c r="BY31" s="223" t="s">
        <v>55</v>
      </c>
      <c r="BZ31" s="224"/>
      <c r="CA31" s="224"/>
      <c r="CB31" s="224"/>
      <c r="CC31" s="224"/>
      <c r="CD31" s="224"/>
      <c r="CE31" s="224"/>
      <c r="CF31" s="225"/>
      <c r="CG31" s="223" t="s">
        <v>55</v>
      </c>
      <c r="CH31" s="224"/>
      <c r="CI31" s="224"/>
      <c r="CJ31" s="224"/>
      <c r="CK31" s="224"/>
      <c r="CL31" s="224"/>
      <c r="CM31" s="224"/>
      <c r="CN31" s="225"/>
      <c r="CO31" s="223" t="s">
        <v>55</v>
      </c>
      <c r="CP31" s="224"/>
      <c r="CQ31" s="224"/>
      <c r="CR31" s="224"/>
      <c r="CS31" s="224"/>
      <c r="CT31" s="224"/>
      <c r="CU31" s="224"/>
      <c r="CV31" s="225"/>
      <c r="CW31" s="223" t="s">
        <v>55</v>
      </c>
      <c r="CX31" s="224"/>
      <c r="CY31" s="224"/>
      <c r="CZ31" s="224"/>
      <c r="DA31" s="224"/>
      <c r="DB31" s="224"/>
      <c r="DC31" s="224"/>
      <c r="DD31" s="225"/>
      <c r="DE31" s="223" t="s">
        <v>55</v>
      </c>
      <c r="DF31" s="224"/>
      <c r="DG31" s="224"/>
      <c r="DH31" s="224"/>
      <c r="DI31" s="224"/>
      <c r="DJ31" s="224"/>
      <c r="DK31" s="224"/>
      <c r="DL31" s="225"/>
      <c r="DM31" s="223" t="s">
        <v>55</v>
      </c>
      <c r="DN31" s="224"/>
      <c r="DO31" s="224"/>
      <c r="DP31" s="224"/>
      <c r="DQ31" s="224"/>
      <c r="DR31" s="224"/>
      <c r="DS31" s="224"/>
      <c r="DT31" s="225"/>
      <c r="DU31" s="223" t="s">
        <v>55</v>
      </c>
      <c r="DV31" s="224"/>
      <c r="DW31" s="224"/>
      <c r="DX31" s="224"/>
      <c r="DY31" s="224"/>
      <c r="DZ31" s="224"/>
      <c r="EA31" s="224"/>
      <c r="EB31" s="225"/>
      <c r="EC31" s="223" t="s">
        <v>55</v>
      </c>
      <c r="ED31" s="224"/>
      <c r="EE31" s="224"/>
      <c r="EF31" s="224"/>
      <c r="EG31" s="224"/>
      <c r="EH31" s="224"/>
      <c r="EI31" s="224"/>
      <c r="EJ31" s="225"/>
      <c r="EK31" s="223" t="s">
        <v>55</v>
      </c>
      <c r="EL31" s="224"/>
      <c r="EM31" s="224"/>
      <c r="EN31" s="224"/>
      <c r="EO31" s="224"/>
      <c r="EP31" s="224"/>
      <c r="EQ31" s="224"/>
      <c r="ER31" s="225"/>
      <c r="ES31" s="223" t="s">
        <v>55</v>
      </c>
      <c r="ET31" s="224"/>
      <c r="EU31" s="224"/>
      <c r="EV31" s="224"/>
      <c r="EW31" s="224"/>
      <c r="EX31" s="224"/>
      <c r="EY31" s="224"/>
      <c r="EZ31" s="225"/>
      <c r="FA31" s="223" t="s">
        <v>55</v>
      </c>
      <c r="FB31" s="224"/>
      <c r="FC31" s="224"/>
      <c r="FD31" s="224"/>
      <c r="FE31" s="224"/>
      <c r="FF31" s="224"/>
      <c r="FG31" s="224"/>
      <c r="FH31" s="225"/>
      <c r="FI31" s="223" t="s">
        <v>55</v>
      </c>
      <c r="FJ31" s="224"/>
      <c r="FK31" s="224"/>
      <c r="FL31" s="224"/>
      <c r="FM31" s="224"/>
      <c r="FN31" s="224"/>
      <c r="FO31" s="224"/>
      <c r="FP31" s="225"/>
      <c r="FQ31" s="223" t="s">
        <v>55</v>
      </c>
      <c r="FR31" s="224"/>
      <c r="FS31" s="224"/>
      <c r="FT31" s="224"/>
      <c r="FU31" s="224"/>
      <c r="FV31" s="224"/>
      <c r="FW31" s="224"/>
      <c r="FX31" s="225"/>
      <c r="FY31" s="223" t="s">
        <v>55</v>
      </c>
      <c r="FZ31" s="224"/>
      <c r="GA31" s="224"/>
      <c r="GB31" s="224"/>
      <c r="GC31" s="224"/>
      <c r="GD31" s="224"/>
      <c r="GE31" s="224"/>
      <c r="GF31" s="225"/>
      <c r="GG31" s="223" t="s">
        <v>55</v>
      </c>
      <c r="GH31" s="224"/>
      <c r="GI31" s="224"/>
      <c r="GJ31" s="224"/>
      <c r="GK31" s="224"/>
      <c r="GL31" s="224"/>
      <c r="GM31" s="224"/>
      <c r="GN31" s="225"/>
      <c r="GO31" s="223" t="s">
        <v>55</v>
      </c>
      <c r="GP31" s="224"/>
      <c r="GQ31" s="224"/>
      <c r="GR31" s="224"/>
      <c r="GS31" s="224"/>
      <c r="GT31" s="224"/>
      <c r="GU31" s="224"/>
      <c r="GV31" s="225"/>
    </row>
  </sheetData>
  <mergeCells count="1521">
    <mergeCell ref="FI31:FP31"/>
    <mergeCell ref="FQ31:FX31"/>
    <mergeCell ref="FY31:GF31"/>
    <mergeCell ref="GG31:GN31"/>
    <mergeCell ref="GO31:GV31"/>
    <mergeCell ref="DM31:DT31"/>
    <mergeCell ref="DU31:EB31"/>
    <mergeCell ref="EC31:EJ31"/>
    <mergeCell ref="EK31:ER31"/>
    <mergeCell ref="ES31:EZ31"/>
    <mergeCell ref="FA31:FH31"/>
    <mergeCell ref="BQ31:BX31"/>
    <mergeCell ref="BY31:CF31"/>
    <mergeCell ref="CG31:CN31"/>
    <mergeCell ref="CO31:CV31"/>
    <mergeCell ref="CW31:DD31"/>
    <mergeCell ref="DE31:DL31"/>
    <mergeCell ref="GT29:GV29"/>
    <mergeCell ref="A30:AR30"/>
    <mergeCell ref="A31:L31"/>
    <mergeCell ref="M31:T31"/>
    <mergeCell ref="U31:AB31"/>
    <mergeCell ref="AC31:AJ31"/>
    <mergeCell ref="AK31:AR31"/>
    <mergeCell ref="AS31:AZ31"/>
    <mergeCell ref="BA31:BH31"/>
    <mergeCell ref="BI31:BP31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L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5:GN25"/>
    <mergeCell ref="GO25:GP25"/>
    <mergeCell ref="GQ25:GS25"/>
    <mergeCell ref="GT25:GV25"/>
    <mergeCell ref="A26:D26"/>
    <mergeCell ref="E26:GV26"/>
    <mergeCell ref="FV25:FX25"/>
    <mergeCell ref="FY25:FZ25"/>
    <mergeCell ref="GA25:GC25"/>
    <mergeCell ref="GD25:GF25"/>
    <mergeCell ref="GG25:GH25"/>
    <mergeCell ref="GI25:GK25"/>
    <mergeCell ref="FF25:FH25"/>
    <mergeCell ref="FI25:FJ25"/>
    <mergeCell ref="FK25:FM25"/>
    <mergeCell ref="FN25:FP25"/>
    <mergeCell ref="FQ25:FR25"/>
    <mergeCell ref="FS25:FU25"/>
    <mergeCell ref="EP25:ER25"/>
    <mergeCell ref="ES25:ET25"/>
    <mergeCell ref="EU25:EW25"/>
    <mergeCell ref="EX25:EZ25"/>
    <mergeCell ref="FA25:FB25"/>
    <mergeCell ref="FC25:FE25"/>
    <mergeCell ref="DZ25:EB25"/>
    <mergeCell ref="EC25:ED25"/>
    <mergeCell ref="EE25:EG25"/>
    <mergeCell ref="EH25:EJ25"/>
    <mergeCell ref="EK25:EL25"/>
    <mergeCell ref="EM25:EO25"/>
    <mergeCell ref="DJ25:DL25"/>
    <mergeCell ref="DM25:DN25"/>
    <mergeCell ref="DO25:DQ25"/>
    <mergeCell ref="DR25:DT25"/>
    <mergeCell ref="DU25:DV25"/>
    <mergeCell ref="DW25:DY25"/>
    <mergeCell ref="CT25:CV25"/>
    <mergeCell ref="CW25:CX25"/>
    <mergeCell ref="CY25:DA25"/>
    <mergeCell ref="DB25:DD25"/>
    <mergeCell ref="DE25:DF25"/>
    <mergeCell ref="DG25:DI25"/>
    <mergeCell ref="CD25:CF25"/>
    <mergeCell ref="CG25:CH25"/>
    <mergeCell ref="CI25:CK25"/>
    <mergeCell ref="CL25:CN25"/>
    <mergeCell ref="CO25:CP25"/>
    <mergeCell ref="CQ25:CS25"/>
    <mergeCell ref="BN25:BP25"/>
    <mergeCell ref="BQ25:BR25"/>
    <mergeCell ref="BS25:BU25"/>
    <mergeCell ref="BV25:BX25"/>
    <mergeCell ref="BY25:BZ25"/>
    <mergeCell ref="CA25:CC25"/>
    <mergeCell ref="AX25:AZ25"/>
    <mergeCell ref="BA25:BB25"/>
    <mergeCell ref="BC25:BE25"/>
    <mergeCell ref="BF25:BH25"/>
    <mergeCell ref="BI25:BJ25"/>
    <mergeCell ref="BK25:BM25"/>
    <mergeCell ref="AH25:AJ25"/>
    <mergeCell ref="AK25:AL25"/>
    <mergeCell ref="AM25:AO25"/>
    <mergeCell ref="AP25:AR25"/>
    <mergeCell ref="AS25:AT25"/>
    <mergeCell ref="AU25:AW25"/>
    <mergeCell ref="GT24:GV24"/>
    <mergeCell ref="A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D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BA22:BB22"/>
    <mergeCell ref="BC22:BE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BV22:BX22"/>
    <mergeCell ref="BY22:BZ22"/>
    <mergeCell ref="CA22:CC22"/>
    <mergeCell ref="CD22:CF22"/>
    <mergeCell ref="CG22:CH22"/>
    <mergeCell ref="CI22:CK22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Z22:AB22"/>
    <mergeCell ref="AC22:AD22"/>
    <mergeCell ref="AE22:AG22"/>
    <mergeCell ref="AH22:AJ22"/>
    <mergeCell ref="AK22:AL22"/>
    <mergeCell ref="AM22:AO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EP19:ER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CQ19:CS20"/>
    <mergeCell ref="CT19:CV20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AU19:AW20"/>
    <mergeCell ref="AX19:AZ20"/>
    <mergeCell ref="BA19:BB20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FY17:GF17"/>
    <mergeCell ref="GG17:GN17"/>
    <mergeCell ref="GO17:GV17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view="pageBreakPreview" zoomScale="110" zoomScaleNormal="75" zoomScaleSheetLayoutView="110" workbookViewId="0">
      <selection activeCell="J8" sqref="J8"/>
    </sheetView>
  </sheetViews>
  <sheetFormatPr defaultRowHeight="12.75" x14ac:dyDescent="0.2"/>
  <cols>
    <col min="1" max="1" width="13.28515625" style="35" customWidth="1"/>
    <col min="2" max="3" width="14.28515625" style="35" customWidth="1"/>
    <col min="4" max="4" width="14.7109375" style="35" customWidth="1"/>
    <col min="5" max="5" width="13.85546875" style="21" customWidth="1"/>
    <col min="6" max="16384" width="9.140625" style="21"/>
  </cols>
  <sheetData>
    <row r="1" spans="1:5" ht="24" thickBot="1" x14ac:dyDescent="0.4">
      <c r="A1" s="317" t="s">
        <v>164</v>
      </c>
      <c r="B1" s="317"/>
      <c r="C1" s="317"/>
      <c r="D1" s="21"/>
    </row>
    <row r="2" spans="1:5" ht="35.25" customHeight="1" thickBot="1" x14ac:dyDescent="0.25">
      <c r="A2" s="318" t="s">
        <v>165</v>
      </c>
      <c r="B2" s="22" t="s">
        <v>166</v>
      </c>
      <c r="C2" s="22" t="s">
        <v>167</v>
      </c>
      <c r="D2" s="23" t="s">
        <v>168</v>
      </c>
      <c r="E2" s="23" t="s">
        <v>169</v>
      </c>
    </row>
    <row r="3" spans="1:5" ht="13.5" thickBot="1" x14ac:dyDescent="0.25">
      <c r="A3" s="319"/>
      <c r="B3" s="24" t="s">
        <v>170</v>
      </c>
      <c r="C3" s="24" t="s">
        <v>170</v>
      </c>
      <c r="D3" s="24" t="s">
        <v>170</v>
      </c>
      <c r="E3" s="24" t="s">
        <v>170</v>
      </c>
    </row>
    <row r="4" spans="1:5" ht="18" customHeight="1" x14ac:dyDescent="0.2">
      <c r="A4" s="25" t="s">
        <v>171</v>
      </c>
      <c r="B4" s="26">
        <v>0.87048000000000003</v>
      </c>
      <c r="C4" s="26">
        <v>0.43704000000000004</v>
      </c>
      <c r="D4" s="26">
        <v>0.7572000000000001</v>
      </c>
      <c r="E4" s="27">
        <v>0</v>
      </c>
    </row>
    <row r="5" spans="1:5" ht="18" customHeight="1" x14ac:dyDescent="0.2">
      <c r="A5" s="28">
        <v>8.3333333333333329E-2</v>
      </c>
      <c r="B5" s="29">
        <v>0.86184000000000005</v>
      </c>
      <c r="C5" s="29">
        <v>0.42552000000000001</v>
      </c>
      <c r="D5" s="29">
        <v>0.77400000000000002</v>
      </c>
      <c r="E5" s="30">
        <v>0</v>
      </c>
    </row>
    <row r="6" spans="1:5" ht="18" customHeight="1" x14ac:dyDescent="0.2">
      <c r="A6" s="28">
        <v>0.125</v>
      </c>
      <c r="B6" s="29">
        <v>0.89063999999999999</v>
      </c>
      <c r="C6" s="29">
        <v>0.48672000000000004</v>
      </c>
      <c r="D6" s="29">
        <v>0.81840000000000002</v>
      </c>
      <c r="E6" s="30">
        <v>0</v>
      </c>
    </row>
    <row r="7" spans="1:5" ht="18" customHeight="1" x14ac:dyDescent="0.2">
      <c r="A7" s="28">
        <v>0.16666666666666699</v>
      </c>
      <c r="B7" s="29">
        <v>0.81576000000000004</v>
      </c>
      <c r="C7" s="29">
        <v>0.47016000000000002</v>
      </c>
      <c r="D7" s="29">
        <v>0.77400000000000002</v>
      </c>
      <c r="E7" s="30">
        <v>0</v>
      </c>
    </row>
    <row r="8" spans="1:5" ht="18" customHeight="1" x14ac:dyDescent="0.2">
      <c r="A8" s="28">
        <v>0.20833333333333301</v>
      </c>
      <c r="B8" s="29">
        <v>0.73439999999999994</v>
      </c>
      <c r="C8" s="29">
        <v>0.65664</v>
      </c>
      <c r="D8" s="29">
        <v>0.7944</v>
      </c>
      <c r="E8" s="30">
        <v>0</v>
      </c>
    </row>
    <row r="9" spans="1:5" ht="18" customHeight="1" x14ac:dyDescent="0.2">
      <c r="A9" s="28">
        <v>0.25</v>
      </c>
      <c r="B9" s="29">
        <v>0.71567999999999998</v>
      </c>
      <c r="C9" s="29">
        <v>0.86039999999999994</v>
      </c>
      <c r="D9" s="29">
        <v>0.69840000000000002</v>
      </c>
      <c r="E9" s="30">
        <v>0</v>
      </c>
    </row>
    <row r="10" spans="1:5" ht="18" customHeight="1" x14ac:dyDescent="0.2">
      <c r="A10" s="28">
        <v>0.29166666666666602</v>
      </c>
      <c r="B10" s="29">
        <v>0.73368</v>
      </c>
      <c r="C10" s="29">
        <v>0.25559999999999999</v>
      </c>
      <c r="D10" s="29">
        <v>0.62760000000000005</v>
      </c>
      <c r="E10" s="30">
        <v>0</v>
      </c>
    </row>
    <row r="11" spans="1:5" ht="18" customHeight="1" x14ac:dyDescent="0.2">
      <c r="A11" s="28">
        <v>0.33333333333333298</v>
      </c>
      <c r="B11" s="29">
        <v>0.98136000000000001</v>
      </c>
      <c r="C11" s="29">
        <v>0.49031999999999998</v>
      </c>
      <c r="D11" s="29">
        <v>0.68520000000000003</v>
      </c>
      <c r="E11" s="30">
        <v>0</v>
      </c>
    </row>
    <row r="12" spans="1:5" ht="18" customHeight="1" x14ac:dyDescent="0.2">
      <c r="A12" s="28">
        <v>0.375</v>
      </c>
      <c r="B12" s="29">
        <v>1.08504</v>
      </c>
      <c r="C12" s="29">
        <v>0.6134400000000001</v>
      </c>
      <c r="D12" s="29">
        <v>0.73080000000000001</v>
      </c>
      <c r="E12" s="30">
        <v>0</v>
      </c>
    </row>
    <row r="13" spans="1:5" ht="18" customHeight="1" x14ac:dyDescent="0.2">
      <c r="A13" s="28">
        <v>0.41666666666666602</v>
      </c>
      <c r="B13" s="29">
        <v>1.0353599999999998</v>
      </c>
      <c r="C13" s="29">
        <v>0.64800000000000002</v>
      </c>
      <c r="D13" s="29">
        <v>0.82440000000000002</v>
      </c>
      <c r="E13" s="30">
        <v>0</v>
      </c>
    </row>
    <row r="14" spans="1:5" ht="18" customHeight="1" x14ac:dyDescent="0.2">
      <c r="A14" s="28">
        <v>0.45833333333333298</v>
      </c>
      <c r="B14" s="29">
        <v>1.0908</v>
      </c>
      <c r="C14" s="29">
        <v>0.60839999999999994</v>
      </c>
      <c r="D14" s="29">
        <v>0.83640000000000003</v>
      </c>
      <c r="E14" s="30">
        <v>0</v>
      </c>
    </row>
    <row r="15" spans="1:5" ht="18" customHeight="1" x14ac:dyDescent="0.2">
      <c r="A15" s="28">
        <v>0.5</v>
      </c>
      <c r="B15" s="29">
        <v>1.1462399999999999</v>
      </c>
      <c r="C15" s="29">
        <v>0.62136000000000002</v>
      </c>
      <c r="D15" s="29">
        <v>0.9887999999999999</v>
      </c>
      <c r="E15" s="30">
        <v>0</v>
      </c>
    </row>
    <row r="16" spans="1:5" ht="18" customHeight="1" x14ac:dyDescent="0.2">
      <c r="A16" s="28">
        <v>0.54166666666666596</v>
      </c>
      <c r="B16" s="29">
        <v>1.0591199999999998</v>
      </c>
      <c r="C16" s="29">
        <v>0.62279999999999991</v>
      </c>
      <c r="D16" s="29">
        <v>0.98399999999999999</v>
      </c>
      <c r="E16" s="30">
        <v>0</v>
      </c>
    </row>
    <row r="17" spans="1:5" ht="18" customHeight="1" x14ac:dyDescent="0.2">
      <c r="A17" s="28">
        <v>0.58333333333333304</v>
      </c>
      <c r="B17" s="29">
        <v>1.0512000000000001</v>
      </c>
      <c r="C17" s="29">
        <v>0.67967999999999995</v>
      </c>
      <c r="D17" s="29">
        <v>1.1279999999999999</v>
      </c>
      <c r="E17" s="30">
        <v>0</v>
      </c>
    </row>
    <row r="18" spans="1:5" ht="18" customHeight="1" x14ac:dyDescent="0.2">
      <c r="A18" s="28">
        <v>0.625</v>
      </c>
      <c r="B18" s="29">
        <v>0.99215999999999993</v>
      </c>
      <c r="C18" s="29">
        <v>0.62712000000000001</v>
      </c>
      <c r="D18" s="29">
        <v>0.85320000000000007</v>
      </c>
      <c r="E18" s="30">
        <v>0</v>
      </c>
    </row>
    <row r="19" spans="1:5" ht="18" customHeight="1" x14ac:dyDescent="0.2">
      <c r="A19" s="28">
        <v>0.66666666666666596</v>
      </c>
      <c r="B19" s="29">
        <v>0.89279999999999993</v>
      </c>
      <c r="C19" s="29">
        <v>0.56591999999999998</v>
      </c>
      <c r="D19" s="29">
        <v>0.73799999999999999</v>
      </c>
      <c r="E19" s="30">
        <v>0</v>
      </c>
    </row>
    <row r="20" spans="1:5" ht="18" customHeight="1" x14ac:dyDescent="0.2">
      <c r="A20" s="28">
        <v>0.70833333333333304</v>
      </c>
      <c r="B20" s="29">
        <v>0.83592</v>
      </c>
      <c r="C20" s="29">
        <v>0.73296000000000006</v>
      </c>
      <c r="D20" s="29">
        <v>0.99</v>
      </c>
      <c r="E20" s="30">
        <v>0</v>
      </c>
    </row>
    <row r="21" spans="1:5" ht="18" customHeight="1" x14ac:dyDescent="0.2">
      <c r="A21" s="28">
        <v>0.75</v>
      </c>
      <c r="B21" s="29">
        <v>0.81576000000000004</v>
      </c>
      <c r="C21" s="29">
        <v>0.67032000000000003</v>
      </c>
      <c r="D21" s="29">
        <v>0.96479999999999999</v>
      </c>
      <c r="E21" s="30">
        <v>0</v>
      </c>
    </row>
    <row r="22" spans="1:5" ht="18" customHeight="1" x14ac:dyDescent="0.2">
      <c r="A22" s="28">
        <v>0.79166666666666596</v>
      </c>
      <c r="B22" s="29">
        <v>0.79488000000000003</v>
      </c>
      <c r="C22" s="29">
        <v>0.72648000000000001</v>
      </c>
      <c r="D22" s="29">
        <v>1.0572000000000001</v>
      </c>
      <c r="E22" s="30">
        <v>0</v>
      </c>
    </row>
    <row r="23" spans="1:5" ht="18" customHeight="1" x14ac:dyDescent="0.2">
      <c r="A23" s="28">
        <v>0.83333333333333304</v>
      </c>
      <c r="B23" s="29">
        <v>0.84455999999999998</v>
      </c>
      <c r="C23" s="29">
        <v>0.71927999999999992</v>
      </c>
      <c r="D23" s="29">
        <v>1.1772</v>
      </c>
      <c r="E23" s="30">
        <v>0</v>
      </c>
    </row>
    <row r="24" spans="1:5" ht="18" customHeight="1" x14ac:dyDescent="0.2">
      <c r="A24" s="28">
        <v>0.875</v>
      </c>
      <c r="B24" s="29">
        <v>0.91008</v>
      </c>
      <c r="C24" s="29">
        <v>0.56232000000000004</v>
      </c>
      <c r="D24" s="29">
        <v>0.82079999999999997</v>
      </c>
      <c r="E24" s="30">
        <v>0</v>
      </c>
    </row>
    <row r="25" spans="1:5" ht="18" customHeight="1" x14ac:dyDescent="0.2">
      <c r="A25" s="28">
        <v>0.91666666666666596</v>
      </c>
      <c r="B25" s="29">
        <v>0.82296000000000002</v>
      </c>
      <c r="C25" s="29">
        <v>0.68544000000000005</v>
      </c>
      <c r="D25" s="29">
        <v>0.94920000000000004</v>
      </c>
      <c r="E25" s="30">
        <v>0</v>
      </c>
    </row>
    <row r="26" spans="1:5" ht="18" customHeight="1" x14ac:dyDescent="0.2">
      <c r="A26" s="28">
        <v>0.95833333333333304</v>
      </c>
      <c r="B26" s="29">
        <v>0.81</v>
      </c>
      <c r="C26" s="29">
        <v>0.37727999999999995</v>
      </c>
      <c r="D26" s="29">
        <v>0.70320000000000005</v>
      </c>
      <c r="E26" s="30">
        <v>0</v>
      </c>
    </row>
    <row r="27" spans="1:5" ht="18" customHeight="1" thickBot="1" x14ac:dyDescent="0.25">
      <c r="A27" s="31" t="s">
        <v>172</v>
      </c>
      <c r="B27" s="32">
        <v>0.73799999999999999</v>
      </c>
      <c r="C27" s="32">
        <v>0.30960000000000004</v>
      </c>
      <c r="D27" s="32">
        <v>0.64560000000000006</v>
      </c>
      <c r="E27" s="33">
        <v>0</v>
      </c>
    </row>
    <row r="30" spans="1:5" x14ac:dyDescent="0.2">
      <c r="A30" s="34" t="s">
        <v>173</v>
      </c>
    </row>
    <row r="31" spans="1:5" x14ac:dyDescent="0.2">
      <c r="A31" s="34" t="s">
        <v>174</v>
      </c>
    </row>
  </sheetData>
  <mergeCells count="2">
    <mergeCell ref="A1:C1"/>
    <mergeCell ref="A2:A3"/>
  </mergeCells>
  <pageMargins left="1.1811023622047245" right="0.39370078740157483" top="0.6692913385826772" bottom="0.19685039370078741" header="0" footer="0"/>
  <pageSetup paperSize="9" scale="108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ГПП-1</vt:lpstr>
      <vt:lpstr>ГПП-2</vt:lpstr>
      <vt:lpstr>Электросталь</vt:lpstr>
      <vt:lpstr>ЦЭС Мет завод</vt:lpstr>
      <vt:lpstr>возд.компр.</vt:lpstr>
      <vt:lpstr>ПС ГПП-1 17.06.2020</vt:lpstr>
      <vt:lpstr>'ПС ГПП-1 17.06.2020'!Область_печати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2020-06-19T08:17:54Z</dcterms:created>
  <dcterms:modified xsi:type="dcterms:W3CDTF">2020-06-23T06:46:35Z</dcterms:modified>
</cp:coreProperties>
</file>