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15.06.2022" sheetId="1" r:id="rId1"/>
    <sheet name="15.06.2022 (2)" sheetId="2" r:id="rId2"/>
  </sheets>
  <definedNames>
    <definedName name="_xlnm.Print_Titles" localSheetId="0">'15.06.2022'!$A:$C</definedName>
    <definedName name="_xlnm.Print_Titles" localSheetId="1">'15.06.2022 (2)'!$A:$C</definedName>
    <definedName name="_xlnm.Print_Area" localSheetId="0">'15.06.2022'!$A$1:$S$54</definedName>
    <definedName name="_xlnm.Print_Area" localSheetId="1">'15.06.2022 (2)'!$A$1:$S$57</definedName>
  </definedNames>
  <calcPr fullCalcOnLoad="1"/>
</workbook>
</file>

<file path=xl/sharedStrings.xml><?xml version="1.0" encoding="utf-8"?>
<sst xmlns="http://schemas.openxmlformats.org/spreadsheetml/2006/main" count="3109" uniqueCount="93">
  <si>
    <t>Результаты контрольного замера режимных параметров сети группы точек поставки оптового рынка</t>
  </si>
  <si>
    <t>Перетоки мощности в элементах схемы в дни контрольных замеров (режимные дни) за характерные часы (активные и реактивные), узловые нагрузки</t>
  </si>
  <si>
    <t>+(-)P(МВт)+(-)jQ(Мвар)</t>
  </si>
  <si>
    <t>№ п/п</t>
  </si>
  <si>
    <t>№ точки поставки на общей схеме (наименование точки поставки)</t>
  </si>
  <si>
    <t>-</t>
  </si>
  <si>
    <t>+</t>
  </si>
  <si>
    <t>j</t>
  </si>
  <si>
    <t>ПС 35/6кВ "ГПП-2"
ВЛ-35кВ "Серов-ГПП-2-1"</t>
  </si>
  <si>
    <t>ПС 35/6кВ "ГПП-2"
ВЛ-35кВ "Серов-ГПП-2-2"</t>
  </si>
  <si>
    <t>ПС 110/35/6кВ "ГПП-1", РУ-6кВ,
3СШ, яч. №72, Ф."Мех.завод № 1"</t>
  </si>
  <si>
    <t>ПС 110/35/6кВ "ГПП-1", РУ-6кВ,
1СШ, яч. №2, Ф."Мех.завод № 2"</t>
  </si>
  <si>
    <t>ПС 110/35/6кВ "ГПП-1", РУ-6кВ,
2СШ, яч. №36, Ф."Мех.завод № 3"</t>
  </si>
  <si>
    <t>ПС 110/35/6кВ "ГПП-1", РУ-6кВ,
1СШ, яч. №19, Ф. "Мех.завод № 4"</t>
  </si>
  <si>
    <t>ПС 110/35/6кВ "ГПП-1", РУ-6кВ,
3СШ, яч. №68, Ф. "Мех.завод № 5"</t>
  </si>
  <si>
    <t>ПС 110/35/6кВ "ГПП-1", РУ-6кВ,
3СШ, яч. №59, Ф. "Город"</t>
  </si>
  <si>
    <t>ПС №53 6/0,4кВ, РУ-6кВ,
1СШ, яч. №1, Ввод №1-6кВ</t>
  </si>
  <si>
    <t>ПС №49 6/0,4кВ; РУ-6кВ; 2 СШ, яч. №11,Ф. «п/ст №50-1», анкерная опора</t>
  </si>
  <si>
    <t>ПС №49 6/0,4кВ; РУ-6кВ; 1 СШ, яч. №3,Ф. «п/ст №50-2», анкерная опора</t>
  </si>
  <si>
    <t>ПС №45 6/0,4кВ, РУ-6кВ,
2СШ, яч. №2, Ввод 6кВ</t>
  </si>
  <si>
    <t>ПС №33 6/0,4кВ,
РУ-0,4кВ, Ф."ШБУ"</t>
  </si>
  <si>
    <t>ПС №14 6/0,4кВ РУ-0,4кВ,
Ф."Насосная Ферросплавного Завода"</t>
  </si>
  <si>
    <t>ПС №16 6/0,4кВ РУ-0,4кВ,
Ф."Насосная Ферросплавного Завода"</t>
  </si>
  <si>
    <t>ПС №53 6/0,4кВ, РУ-6кВ,
2СШ, яч. №2, Ввод №2-6кВ</t>
  </si>
  <si>
    <t>ПС "Электросталь" Ввод 220</t>
  </si>
  <si>
    <t xml:space="preserve">ЗАО "Энергопромышленная компания" (ПАО "Надеждинский металлургический завод") </t>
  </si>
  <si>
    <t>ПС 40 6/0,4 кВ РУ-0,4 кВ Ф "Вымпелком"</t>
  </si>
  <si>
    <t>Опора №46 ВЛ-6 кВ ПС 49-1 - ПС60-1             ф "Юбилейное-1"</t>
  </si>
  <si>
    <t>Опора №48 ВЛ-6 кВ ПС 49-2 - ПС60-2             ф "Юбилейное-2"</t>
  </si>
  <si>
    <t>ВЛ-110кВ "СГРЭС-"                      Т3-6 кВ</t>
  </si>
  <si>
    <t xml:space="preserve">ПС №11н 6/0,4кВ, РУ-0,4кВ, помещение "газоочистки" ЕЕЗ ЭСПЦ, Ф. ОАО "МТС" </t>
  </si>
  <si>
    <t>ПС № 18 РУ-6 кВ                                            ф"Городская котельная -1" яч.3</t>
  </si>
  <si>
    <t>ПС № 18 РУ-6 кВ                                  ф"Городская котельная -2" яч.12</t>
  </si>
  <si>
    <t>Железнодорожный переезд ОАО "РЖД"</t>
  </si>
  <si>
    <t>ПС 110/35/6кВ "ГПП-1"
ВЛ-110кВ "СГРЭС-Метзавод 2"                                                                   (Т2-6 кВ)</t>
  </si>
  <si>
    <t xml:space="preserve">ПС 110/35/6кВ "ГПП-1"                Т1-6 кВ
</t>
  </si>
  <si>
    <t>Метзавод 1"                                    Т3-35кВ</t>
  </si>
  <si>
    <t>P (МВт)</t>
  </si>
  <si>
    <t>Q (Мвар)</t>
  </si>
  <si>
    <t>Суммарная мощность по ГТП</t>
  </si>
  <si>
    <t>Главный энергетик</t>
  </si>
  <si>
    <t>МП</t>
  </si>
  <si>
    <t xml:space="preserve">Минимальная мощность по ГТП за один час замерного дня                                                  </t>
  </si>
  <si>
    <t xml:space="preserve">Максимальная мощность по ГТП за один час замерного дня                                  </t>
  </si>
  <si>
    <t xml:space="preserve">Дата </t>
  </si>
  <si>
    <t>Д.Р. Хабибуллин</t>
  </si>
  <si>
    <t xml:space="preserve">Летний замерный день (15.06.2022 г.), Р (МВТ) + Q (МВАр) </t>
  </si>
  <si>
    <t>10 часов по московскому времени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</si>
  <si>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</si>
  <si>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</si>
  <si>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</si>
  <si>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</si>
  <si>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</si>
  <si>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</si>
  <si>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</si>
  <si>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</si>
  <si>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</si>
  <si>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</si>
  <si>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</si>
  <si>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</si>
  <si>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</si>
  <si>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</si>
  <si>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</si>
  <si>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</si>
  <si>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</si>
  <si>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</si>
  <si>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</si>
  <si>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</si>
  <si>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</si>
  <si>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</si>
  <si>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</si>
  <si>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</si>
  <si>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</si>
  <si>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34</t>
  </si>
  <si>
    <t>35</t>
  </si>
  <si>
    <t>36</t>
  </si>
  <si>
    <t>38</t>
  </si>
  <si>
    <t>39</t>
  </si>
  <si>
    <t>40</t>
  </si>
  <si>
    <t>41</t>
  </si>
  <si>
    <t>42</t>
  </si>
  <si>
    <t>ПС №41 6/0,4кВ РУ-0,4кВ,
Ф. ООО Предприятие "Уралдомнаремонт"</t>
  </si>
  <si>
    <t>ПС №17 6/0,4кВ РУ-0,4кВ, Ф. "Обводной канал", опора возле здания Копаладзе А.Ч.</t>
  </si>
  <si>
    <t xml:space="preserve">ПС №49 6кВ, РУ-6кВ, 1СШ яч.№8, Ф. «МПС» </t>
  </si>
  <si>
    <t>ПС №21 6/0,4кВ РУ-0,4кВ, Ф. "ТНП-IV"</t>
  </si>
  <si>
    <t>ПС №21 6/0,4кВ РУ-0,4кВ, Ф."ТНП-III"</t>
  </si>
  <si>
    <t>ПС №21 6/0,4кВ РУ-0,4кВ, Ф."ТНП-I"</t>
  </si>
  <si>
    <t>ПС №21 6/0,4кВ РУ-0,4кВ, Ф."ТНП-II"</t>
  </si>
  <si>
    <t xml:space="preserve">Зимний замерный день (15.06.2022 г.), Р (МВТ) + Q (МВАр) </t>
  </si>
  <si>
    <t>макс</t>
  </si>
  <si>
    <t>мин</t>
  </si>
  <si>
    <t>Час максимальной мощности по ГТП                                       20:00</t>
  </si>
  <si>
    <t>Час минимальной мощности по ГТП                                          22:00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</si>
</sst>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_р_."/>
    <numFmt numFmtId="179" formatCode="#,##0.000"/>
    <numFmt numFmtId="180" formatCode="0.0000"/>
    <numFmt numFmtId="181" formatCode="0.00000"/>
    <numFmt numFmtId="182" formatCode="0.000000"/>
    <numFmt numFmtId="183" formatCode="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name val="Times New Roman"/>
      <family val="1"/>
    </font>
    <font>
      <sz val="11"/>
      <name val="Calibri"/>
      <family val="2"/>
    </font>
    <font>
      <i/>
      <sz val="11"/>
      <name val="Garamond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0" fontId="1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 wrapText="1"/>
    </xf>
    <xf numFmtId="2" fontId="9" fillId="0" borderId="12" xfId="0" applyNumberFormat="1" applyFont="1" applyBorder="1" applyAlignment="1">
      <alignment vertical="center" wrapText="1"/>
    </xf>
    <xf numFmtId="2" fontId="9" fillId="0" borderId="14" xfId="0" applyNumberFormat="1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3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80" fontId="42" fillId="0" borderId="0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32" borderId="11" xfId="0" applyNumberFormat="1" applyFont="1" applyFill="1" applyBorder="1" applyAlignment="1">
      <alignment horizontal="center" vertical="center" wrapText="1"/>
    </xf>
    <xf numFmtId="176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176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/>
    </xf>
    <xf numFmtId="0" fontId="12" fillId="0" borderId="3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176" fontId="34" fillId="0" borderId="0" xfId="0" applyNumberFormat="1" applyFont="1" applyFill="1" applyAlignment="1">
      <alignment/>
    </xf>
    <xf numFmtId="180" fontId="34" fillId="0" borderId="0" xfId="0" applyNumberFormat="1" applyFont="1" applyFill="1" applyAlignment="1">
      <alignment/>
    </xf>
    <xf numFmtId="181" fontId="34" fillId="0" borderId="0" xfId="0" applyNumberFormat="1" applyFont="1" applyFill="1" applyAlignment="1">
      <alignment/>
    </xf>
    <xf numFmtId="176" fontId="43" fillId="0" borderId="0" xfId="0" applyNumberFormat="1" applyFont="1" applyFill="1" applyAlignment="1">
      <alignment/>
    </xf>
    <xf numFmtId="176" fontId="34" fillId="0" borderId="0" xfId="0" applyNumberFormat="1" applyFont="1" applyFill="1" applyBorder="1" applyAlignment="1">
      <alignment/>
    </xf>
    <xf numFmtId="181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09700" y="603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09700" y="632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409700" y="632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409700" y="632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4097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4097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4097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4097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409700" y="84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409700" y="84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409700" y="84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409700" y="84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409700" y="990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409700" y="990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409700" y="990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409700" y="990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1409700" y="914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1409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1409700" y="753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1409700" y="784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1409700" y="815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1409700" y="84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1409700" y="848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400050"/>
    <xdr:sp fLocksText="0">
      <xdr:nvSpPr>
        <xdr:cNvPr id="81" name="TextBox 81"/>
        <xdr:cNvSpPr txBox="1">
          <a:spLocks noChangeArrowheads="1"/>
        </xdr:cNvSpPr>
      </xdr:nvSpPr>
      <xdr:spPr>
        <a:xfrm>
          <a:off x="1409700" y="9448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400050"/>
    <xdr:sp fLocksText="0">
      <xdr:nvSpPr>
        <xdr:cNvPr id="82" name="TextBox 82"/>
        <xdr:cNvSpPr txBox="1">
          <a:spLocks noChangeArrowheads="1"/>
        </xdr:cNvSpPr>
      </xdr:nvSpPr>
      <xdr:spPr>
        <a:xfrm>
          <a:off x="1409700" y="9448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400050"/>
    <xdr:sp fLocksText="0">
      <xdr:nvSpPr>
        <xdr:cNvPr id="83" name="TextBox 83"/>
        <xdr:cNvSpPr txBox="1">
          <a:spLocks noChangeArrowheads="1"/>
        </xdr:cNvSpPr>
      </xdr:nvSpPr>
      <xdr:spPr>
        <a:xfrm>
          <a:off x="1409700" y="9448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400050"/>
    <xdr:sp fLocksText="0">
      <xdr:nvSpPr>
        <xdr:cNvPr id="84" name="TextBox 84"/>
        <xdr:cNvSpPr txBox="1">
          <a:spLocks noChangeArrowheads="1"/>
        </xdr:cNvSpPr>
      </xdr:nvSpPr>
      <xdr:spPr>
        <a:xfrm>
          <a:off x="1409700" y="9448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1409700" y="885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1409700" y="1444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09700" y="499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0970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40970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40970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1409700" y="499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140970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140970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140970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1409700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1409700" y="584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1409700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1409700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1409700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31</xdr:row>
      <xdr:rowOff>0</xdr:rowOff>
    </xdr:from>
    <xdr:ext cx="180975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1409700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97" name="TextBox 97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98" name="TextBox 98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99" name="TextBox 99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1409700" y="802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01" name="TextBox 101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02" name="TextBox 102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03" name="TextBox 103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04" name="TextBox 104"/>
        <xdr:cNvSpPr txBox="1">
          <a:spLocks noChangeArrowheads="1"/>
        </xdr:cNvSpPr>
      </xdr:nvSpPr>
      <xdr:spPr>
        <a:xfrm>
          <a:off x="140970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05" name="TextBox 105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06" name="TextBox 106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07" name="TextBox 107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08" name="TextBox 108"/>
        <xdr:cNvSpPr txBox="1">
          <a:spLocks noChangeArrowheads="1"/>
        </xdr:cNvSpPr>
      </xdr:nvSpPr>
      <xdr:spPr>
        <a:xfrm>
          <a:off x="1409700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109" name="TextBox 109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140970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1409700" y="704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>
          <a:off x="1409700" y="738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127" name="TextBox 127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128" name="TextBox 128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129" name="TextBox 129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130" name="TextBox 130"/>
        <xdr:cNvSpPr txBox="1">
          <a:spLocks noChangeArrowheads="1"/>
        </xdr:cNvSpPr>
      </xdr:nvSpPr>
      <xdr:spPr>
        <a:xfrm>
          <a:off x="1409700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31" name="TextBox 131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32" name="TextBox 132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134" name="TextBox 134"/>
        <xdr:cNvSpPr txBox="1">
          <a:spLocks noChangeArrowheads="1"/>
        </xdr:cNvSpPr>
      </xdr:nvSpPr>
      <xdr:spPr>
        <a:xfrm>
          <a:off x="140970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1409700" y="1312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1409700" y="1312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1409700" y="1312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45</xdr:row>
      <xdr:rowOff>0</xdr:rowOff>
    </xdr:from>
    <xdr:ext cx="180975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1409700" y="1312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59" sqref="H59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32.00390625" style="0" customWidth="1"/>
    <col min="4" max="4" width="2.7109375" style="0" customWidth="1"/>
    <col min="5" max="5" width="11.8515625" style="0" customWidth="1"/>
    <col min="6" max="6" width="2.28125" style="0" customWidth="1"/>
    <col min="7" max="7" width="2.421875" style="0" customWidth="1"/>
    <col min="8" max="8" width="11.8515625" style="18" customWidth="1"/>
    <col min="9" max="9" width="2.28125" style="0" customWidth="1"/>
    <col min="10" max="10" width="10.8515625" style="0" customWidth="1"/>
    <col min="11" max="11" width="2.140625" style="0" customWidth="1"/>
    <col min="12" max="12" width="2.7109375" style="0" customWidth="1"/>
    <col min="13" max="13" width="10.7109375" style="18" customWidth="1"/>
    <col min="14" max="14" width="2.28125" style="0" customWidth="1"/>
    <col min="15" max="15" width="10.421875" style="0" customWidth="1"/>
    <col min="16" max="16" width="2.140625" style="0" customWidth="1"/>
    <col min="17" max="17" width="2.28125" style="0" customWidth="1"/>
    <col min="18" max="18" width="12.421875" style="18" customWidth="1"/>
    <col min="19" max="19" width="8.57421875" style="0" customWidth="1"/>
    <col min="20" max="20" width="10.28125" style="0" bestFit="1" customWidth="1"/>
    <col min="24" max="24" width="9.57421875" style="0" customWidth="1"/>
  </cols>
  <sheetData>
    <row r="1" spans="1:18" ht="19.5">
      <c r="A1" s="16" t="s">
        <v>0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7"/>
      <c r="N1" s="16"/>
      <c r="O1" s="16"/>
      <c r="P1" s="16"/>
      <c r="Q1" s="16"/>
      <c r="R1" s="17"/>
    </row>
    <row r="2" spans="1:18" ht="12.75" customHeight="1">
      <c r="A2" s="2"/>
      <c r="B2" s="3"/>
      <c r="C2" s="1"/>
      <c r="D2" s="1"/>
      <c r="E2" s="4"/>
      <c r="F2" s="1"/>
      <c r="G2" s="1"/>
      <c r="H2" s="8"/>
      <c r="I2" s="1"/>
      <c r="J2" s="4"/>
      <c r="K2" s="1"/>
      <c r="L2" s="1"/>
      <c r="M2" s="8"/>
      <c r="N2" s="1"/>
      <c r="O2" s="4"/>
      <c r="P2" s="1"/>
      <c r="Q2" s="1"/>
      <c r="R2" s="8"/>
    </row>
    <row r="3" spans="1:18" ht="33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ht="15.75">
      <c r="A4" s="5" t="s">
        <v>2</v>
      </c>
      <c r="B4" s="6"/>
      <c r="C4" s="7"/>
      <c r="D4" s="7"/>
      <c r="E4" s="8"/>
      <c r="F4" s="7"/>
      <c r="G4" s="7"/>
      <c r="H4" s="8"/>
      <c r="I4" s="7"/>
      <c r="J4" s="8"/>
      <c r="K4" s="7"/>
      <c r="L4" s="7"/>
      <c r="M4" s="8"/>
      <c r="N4" s="7"/>
      <c r="O4" s="8"/>
      <c r="P4" s="7"/>
      <c r="Q4" s="7"/>
      <c r="R4" s="8"/>
      <c r="S4" s="19"/>
    </row>
    <row r="5" spans="1:19" ht="14.25" customHeight="1" thickBot="1">
      <c r="A5" s="9"/>
      <c r="B5" s="10"/>
      <c r="C5" s="1"/>
      <c r="D5" s="1"/>
      <c r="E5" s="4"/>
      <c r="F5" s="1"/>
      <c r="G5" s="1"/>
      <c r="H5" s="8"/>
      <c r="I5" s="1"/>
      <c r="J5" s="4"/>
      <c r="K5" s="1"/>
      <c r="L5" s="1"/>
      <c r="M5" s="8"/>
      <c r="N5" s="1"/>
      <c r="O5" s="4"/>
      <c r="P5" s="1"/>
      <c r="Q5" s="1"/>
      <c r="R5" s="8"/>
      <c r="S5" s="19"/>
    </row>
    <row r="6" spans="1:20" ht="39" customHeight="1">
      <c r="A6" s="112" t="s">
        <v>25</v>
      </c>
      <c r="B6" s="113"/>
      <c r="C6" s="114"/>
      <c r="D6" s="81" t="s">
        <v>46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20"/>
      <c r="T6" s="20"/>
    </row>
    <row r="7" spans="1:20" ht="15" customHeight="1">
      <c r="A7" s="102" t="s">
        <v>3</v>
      </c>
      <c r="B7" s="105" t="s">
        <v>4</v>
      </c>
      <c r="C7" s="106"/>
      <c r="D7" s="90" t="s">
        <v>42</v>
      </c>
      <c r="E7" s="91"/>
      <c r="F7" s="91"/>
      <c r="G7" s="91"/>
      <c r="H7" s="92"/>
      <c r="I7" s="90" t="s">
        <v>43</v>
      </c>
      <c r="J7" s="91"/>
      <c r="K7" s="91"/>
      <c r="L7" s="91"/>
      <c r="M7" s="92"/>
      <c r="N7" s="90" t="s">
        <v>47</v>
      </c>
      <c r="O7" s="91"/>
      <c r="P7" s="91"/>
      <c r="Q7" s="91"/>
      <c r="R7" s="99"/>
      <c r="S7" s="20"/>
      <c r="T7" s="20"/>
    </row>
    <row r="8" spans="1:20" ht="48" customHeight="1">
      <c r="A8" s="103"/>
      <c r="B8" s="107"/>
      <c r="C8" s="108"/>
      <c r="D8" s="93"/>
      <c r="E8" s="94"/>
      <c r="F8" s="94"/>
      <c r="G8" s="94"/>
      <c r="H8" s="95"/>
      <c r="I8" s="96"/>
      <c r="J8" s="97"/>
      <c r="K8" s="97"/>
      <c r="L8" s="97"/>
      <c r="M8" s="98"/>
      <c r="N8" s="96"/>
      <c r="O8" s="97"/>
      <c r="P8" s="97"/>
      <c r="Q8" s="97"/>
      <c r="R8" s="100"/>
      <c r="S8" s="20"/>
      <c r="T8" s="20"/>
    </row>
    <row r="9" spans="1:20" ht="65.25" customHeight="1">
      <c r="A9" s="103"/>
      <c r="B9" s="107"/>
      <c r="C9" s="108"/>
      <c r="D9" s="123" t="s">
        <v>92</v>
      </c>
      <c r="E9" s="124"/>
      <c r="F9" s="124"/>
      <c r="G9" s="124"/>
      <c r="H9" s="125"/>
      <c r="I9" s="118" t="s">
        <v>91</v>
      </c>
      <c r="J9" s="119"/>
      <c r="K9" s="119"/>
      <c r="L9" s="119"/>
      <c r="M9" s="120"/>
      <c r="N9" s="93"/>
      <c r="O9" s="94"/>
      <c r="P9" s="94"/>
      <c r="Q9" s="94"/>
      <c r="R9" s="101"/>
      <c r="S9" s="20"/>
      <c r="T9" s="20"/>
    </row>
    <row r="10" spans="1:20" ht="15">
      <c r="A10" s="104"/>
      <c r="B10" s="109"/>
      <c r="C10" s="110"/>
      <c r="D10" s="35"/>
      <c r="E10" s="36" t="s">
        <v>37</v>
      </c>
      <c r="F10" s="36"/>
      <c r="G10" s="36"/>
      <c r="H10" s="36" t="s">
        <v>38</v>
      </c>
      <c r="I10" s="37"/>
      <c r="J10" s="38" t="s">
        <v>37</v>
      </c>
      <c r="K10" s="38"/>
      <c r="L10" s="38"/>
      <c r="M10" s="39" t="s">
        <v>38</v>
      </c>
      <c r="N10" s="38"/>
      <c r="O10" s="38" t="s">
        <v>37</v>
      </c>
      <c r="P10" s="38"/>
      <c r="Q10" s="38"/>
      <c r="R10" s="47" t="s">
        <v>38</v>
      </c>
      <c r="S10" s="20"/>
      <c r="T10" s="20"/>
    </row>
    <row r="11" spans="1:20" ht="36" customHeight="1">
      <c r="A11" s="14">
        <v>1</v>
      </c>
      <c r="B11" s="15" t="s">
        <v>48</v>
      </c>
      <c r="C11" s="49" t="s">
        <v>34</v>
      </c>
      <c r="D11" s="44" t="s">
        <v>6</v>
      </c>
      <c r="E11" s="45">
        <v>1.89</v>
      </c>
      <c r="F11" s="44" t="s">
        <v>6</v>
      </c>
      <c r="G11" s="44" t="s">
        <v>7</v>
      </c>
      <c r="H11" s="46">
        <v>1.2204000000000002</v>
      </c>
      <c r="I11" s="44" t="s">
        <v>6</v>
      </c>
      <c r="J11" s="45">
        <v>1.6812</v>
      </c>
      <c r="K11" s="44" t="s">
        <v>6</v>
      </c>
      <c r="L11" s="44" t="s">
        <v>7</v>
      </c>
      <c r="M11" s="46">
        <v>1.0475999999999999</v>
      </c>
      <c r="N11" s="44" t="s">
        <v>6</v>
      </c>
      <c r="O11" s="45">
        <v>0.6012000000000001</v>
      </c>
      <c r="P11" s="44" t="s">
        <v>6</v>
      </c>
      <c r="Q11" s="44" t="s">
        <v>7</v>
      </c>
      <c r="R11" s="77">
        <v>1.0728</v>
      </c>
      <c r="S11" s="21">
        <f>E11+J11+O11</f>
        <v>4.1724000000000006</v>
      </c>
      <c r="T11" s="21"/>
    </row>
    <row r="12" spans="1:20" ht="15.75" customHeight="1">
      <c r="A12" s="84">
        <v>2</v>
      </c>
      <c r="B12" s="87" t="s">
        <v>49</v>
      </c>
      <c r="C12" s="50" t="s">
        <v>35</v>
      </c>
      <c r="D12" s="44" t="s">
        <v>6</v>
      </c>
      <c r="E12" s="45">
        <v>1.1328</v>
      </c>
      <c r="F12" s="44" t="s">
        <v>6</v>
      </c>
      <c r="G12" s="44" t="s">
        <v>7</v>
      </c>
      <c r="H12" s="46">
        <v>2.9904</v>
      </c>
      <c r="I12" s="44" t="s">
        <v>6</v>
      </c>
      <c r="J12" s="45">
        <v>1.9344000000000001</v>
      </c>
      <c r="K12" s="44" t="s">
        <v>6</v>
      </c>
      <c r="L12" s="44" t="s">
        <v>7</v>
      </c>
      <c r="M12" s="46">
        <v>2.8944</v>
      </c>
      <c r="N12" s="44" t="s">
        <v>6</v>
      </c>
      <c r="O12" s="45">
        <v>0.96</v>
      </c>
      <c r="P12" s="44" t="s">
        <v>6</v>
      </c>
      <c r="Q12" s="44" t="s">
        <v>7</v>
      </c>
      <c r="R12" s="77">
        <v>2.9135999999999997</v>
      </c>
      <c r="S12" s="21">
        <f aca="true" t="shared" si="0" ref="S12:S43">E12+J12+O12</f>
        <v>4.027200000000001</v>
      </c>
      <c r="T12" s="21"/>
    </row>
    <row r="13" spans="1:20" ht="15" customHeight="1">
      <c r="A13" s="85"/>
      <c r="B13" s="88"/>
      <c r="C13" s="51" t="s">
        <v>29</v>
      </c>
      <c r="D13" s="44" t="s">
        <v>6</v>
      </c>
      <c r="E13" s="45">
        <v>4.7424</v>
      </c>
      <c r="F13" s="44" t="s">
        <v>5</v>
      </c>
      <c r="G13" s="44" t="s">
        <v>7</v>
      </c>
      <c r="H13" s="46">
        <v>1.2912</v>
      </c>
      <c r="I13" s="44" t="s">
        <v>6</v>
      </c>
      <c r="J13" s="45">
        <v>4.771199999999999</v>
      </c>
      <c r="K13" s="44" t="s">
        <v>5</v>
      </c>
      <c r="L13" s="44" t="s">
        <v>7</v>
      </c>
      <c r="M13" s="46">
        <v>1.5936</v>
      </c>
      <c r="N13" s="44" t="s">
        <v>6</v>
      </c>
      <c r="O13" s="45">
        <v>5.8991999999999996</v>
      </c>
      <c r="P13" s="44" t="s">
        <v>5</v>
      </c>
      <c r="Q13" s="44" t="s">
        <v>7</v>
      </c>
      <c r="R13" s="77">
        <v>1.2144</v>
      </c>
      <c r="S13" s="21">
        <f t="shared" si="0"/>
        <v>15.4128</v>
      </c>
      <c r="T13" s="21"/>
    </row>
    <row r="14" spans="1:20" ht="12.75" customHeight="1">
      <c r="A14" s="86"/>
      <c r="B14" s="89"/>
      <c r="C14" s="52" t="s">
        <v>36</v>
      </c>
      <c r="D14" s="44" t="s">
        <v>6</v>
      </c>
      <c r="E14" s="45">
        <v>3.668</v>
      </c>
      <c r="F14" s="44" t="s">
        <v>6</v>
      </c>
      <c r="G14" s="44" t="s">
        <v>7</v>
      </c>
      <c r="H14" s="46">
        <v>2.45</v>
      </c>
      <c r="I14" s="44" t="s">
        <v>6</v>
      </c>
      <c r="J14" s="45">
        <v>3.584</v>
      </c>
      <c r="K14" s="44" t="s">
        <v>6</v>
      </c>
      <c r="L14" s="44" t="s">
        <v>7</v>
      </c>
      <c r="M14" s="46">
        <v>1.9572</v>
      </c>
      <c r="N14" s="44" t="s">
        <v>6</v>
      </c>
      <c r="O14" s="45">
        <v>4.166399999999999</v>
      </c>
      <c r="P14" s="44" t="s">
        <v>6</v>
      </c>
      <c r="Q14" s="44" t="s">
        <v>7</v>
      </c>
      <c r="R14" s="77">
        <v>2.9036</v>
      </c>
      <c r="S14" s="21">
        <f t="shared" si="0"/>
        <v>11.4184</v>
      </c>
      <c r="T14" s="21"/>
    </row>
    <row r="15" spans="1:20" ht="16.5" customHeight="1">
      <c r="A15" s="14">
        <v>3</v>
      </c>
      <c r="B15" s="15" t="s">
        <v>50</v>
      </c>
      <c r="C15" s="53" t="s">
        <v>24</v>
      </c>
      <c r="D15" s="44" t="s">
        <v>6</v>
      </c>
      <c r="E15" s="45">
        <v>20.7152</v>
      </c>
      <c r="F15" s="44" t="s">
        <v>6</v>
      </c>
      <c r="G15" s="44" t="s">
        <v>7</v>
      </c>
      <c r="H15" s="46">
        <v>21.5072</v>
      </c>
      <c r="I15" s="44" t="s">
        <v>6</v>
      </c>
      <c r="J15" s="45">
        <v>33.651199999999996</v>
      </c>
      <c r="K15" s="44" t="s">
        <v>6</v>
      </c>
      <c r="L15" s="44" t="s">
        <v>7</v>
      </c>
      <c r="M15" s="46">
        <v>35.516799999999996</v>
      </c>
      <c r="N15" s="44" t="s">
        <v>6</v>
      </c>
      <c r="O15" s="45">
        <v>25.0448</v>
      </c>
      <c r="P15" s="44" t="s">
        <v>6</v>
      </c>
      <c r="Q15" s="44" t="s">
        <v>7</v>
      </c>
      <c r="R15" s="77">
        <v>25.924799999999998</v>
      </c>
      <c r="S15" s="21">
        <f t="shared" si="0"/>
        <v>79.4112</v>
      </c>
      <c r="T15" s="21"/>
    </row>
    <row r="16" spans="1:20" ht="23.25" customHeight="1">
      <c r="A16" s="14">
        <v>4</v>
      </c>
      <c r="B16" s="15" t="s">
        <v>51</v>
      </c>
      <c r="C16" s="54" t="s">
        <v>8</v>
      </c>
      <c r="D16" s="44" t="s">
        <v>6</v>
      </c>
      <c r="E16" s="45">
        <v>0.2088</v>
      </c>
      <c r="F16" s="44" t="s">
        <v>6</v>
      </c>
      <c r="G16" s="44" t="s">
        <v>7</v>
      </c>
      <c r="H16" s="46">
        <v>0.1596</v>
      </c>
      <c r="I16" s="44" t="s">
        <v>6</v>
      </c>
      <c r="J16" s="45">
        <v>0.2112</v>
      </c>
      <c r="K16" s="44" t="s">
        <v>6</v>
      </c>
      <c r="L16" s="44" t="s">
        <v>7</v>
      </c>
      <c r="M16" s="46">
        <v>0.15719999999999998</v>
      </c>
      <c r="N16" s="44" t="s">
        <v>6</v>
      </c>
      <c r="O16" s="45">
        <v>0.2736</v>
      </c>
      <c r="P16" s="44" t="s">
        <v>6</v>
      </c>
      <c r="Q16" s="44" t="s">
        <v>7</v>
      </c>
      <c r="R16" s="77">
        <v>0.186</v>
      </c>
      <c r="S16" s="21">
        <f t="shared" si="0"/>
        <v>0.6936</v>
      </c>
      <c r="T16" s="21"/>
    </row>
    <row r="17" spans="1:21" ht="27.75" customHeight="1">
      <c r="A17" s="14">
        <v>5</v>
      </c>
      <c r="B17" s="15" t="s">
        <v>52</v>
      </c>
      <c r="C17" s="54" t="s">
        <v>9</v>
      </c>
      <c r="D17" s="44" t="s">
        <v>6</v>
      </c>
      <c r="E17" s="45">
        <v>0.0396</v>
      </c>
      <c r="F17" s="44" t="s">
        <v>6</v>
      </c>
      <c r="G17" s="44" t="s">
        <v>7</v>
      </c>
      <c r="H17" s="46">
        <v>0.0156</v>
      </c>
      <c r="I17" s="44" t="s">
        <v>6</v>
      </c>
      <c r="J17" s="45">
        <v>0.0144</v>
      </c>
      <c r="K17" s="44" t="s">
        <v>5</v>
      </c>
      <c r="L17" s="44" t="s">
        <v>7</v>
      </c>
      <c r="M17" s="46">
        <v>0.0204</v>
      </c>
      <c r="N17" s="44" t="s">
        <v>6</v>
      </c>
      <c r="O17" s="45">
        <v>0.040799999999999996</v>
      </c>
      <c r="P17" s="44" t="s">
        <v>5</v>
      </c>
      <c r="Q17" s="44" t="s">
        <v>7</v>
      </c>
      <c r="R17" s="77">
        <v>0.0108</v>
      </c>
      <c r="S17" s="21">
        <f t="shared" si="0"/>
        <v>0.0948</v>
      </c>
      <c r="T17" s="21"/>
      <c r="U17" s="19"/>
    </row>
    <row r="18" spans="1:20" ht="25.5" customHeight="1">
      <c r="A18" s="26">
        <v>6</v>
      </c>
      <c r="B18" s="15" t="s">
        <v>53</v>
      </c>
      <c r="C18" s="53" t="s">
        <v>10</v>
      </c>
      <c r="D18" s="44" t="s">
        <v>5</v>
      </c>
      <c r="E18" s="45">
        <v>0.9623999999999999</v>
      </c>
      <c r="F18" s="44" t="s">
        <v>5</v>
      </c>
      <c r="G18" s="44" t="s">
        <v>7</v>
      </c>
      <c r="H18" s="46">
        <v>0.7308</v>
      </c>
      <c r="I18" s="44" t="s">
        <v>5</v>
      </c>
      <c r="J18" s="45">
        <v>0.936</v>
      </c>
      <c r="K18" s="44" t="s">
        <v>5</v>
      </c>
      <c r="L18" s="44" t="s">
        <v>7</v>
      </c>
      <c r="M18" s="46">
        <v>0.696</v>
      </c>
      <c r="N18" s="44" t="s">
        <v>5</v>
      </c>
      <c r="O18" s="45">
        <v>1.1676</v>
      </c>
      <c r="P18" s="44" t="s">
        <v>5</v>
      </c>
      <c r="Q18" s="44" t="s">
        <v>7</v>
      </c>
      <c r="R18" s="77">
        <v>1.0272000000000001</v>
      </c>
      <c r="S18" s="21">
        <f t="shared" si="0"/>
        <v>3.066</v>
      </c>
      <c r="T18" s="21"/>
    </row>
    <row r="19" spans="1:20" ht="25.5" customHeight="1">
      <c r="A19" s="14">
        <v>7</v>
      </c>
      <c r="B19" s="15" t="s">
        <v>54</v>
      </c>
      <c r="C19" s="53" t="s">
        <v>11</v>
      </c>
      <c r="D19" s="44" t="s">
        <v>5</v>
      </c>
      <c r="E19" s="45">
        <v>0.0007199999999999999</v>
      </c>
      <c r="F19" s="44" t="s">
        <v>5</v>
      </c>
      <c r="G19" s="44" t="s">
        <v>7</v>
      </c>
      <c r="H19" s="46">
        <v>0</v>
      </c>
      <c r="I19" s="44" t="s">
        <v>5</v>
      </c>
      <c r="J19" s="45">
        <v>0</v>
      </c>
      <c r="K19" s="44" t="s">
        <v>5</v>
      </c>
      <c r="L19" s="44" t="s">
        <v>7</v>
      </c>
      <c r="M19" s="46">
        <v>0</v>
      </c>
      <c r="N19" s="44" t="s">
        <v>5</v>
      </c>
      <c r="O19" s="45">
        <v>0.0007199999999999999</v>
      </c>
      <c r="P19" s="44" t="s">
        <v>5</v>
      </c>
      <c r="Q19" s="44" t="s">
        <v>7</v>
      </c>
      <c r="R19" s="77">
        <v>0</v>
      </c>
      <c r="S19" s="21">
        <f t="shared" si="0"/>
        <v>0.0014399999999999999</v>
      </c>
      <c r="T19" s="21"/>
    </row>
    <row r="20" spans="1:20" ht="22.5" customHeight="1">
      <c r="A20" s="14">
        <v>8</v>
      </c>
      <c r="B20" s="15" t="s">
        <v>55</v>
      </c>
      <c r="C20" s="54" t="s">
        <v>12</v>
      </c>
      <c r="D20" s="44" t="s">
        <v>5</v>
      </c>
      <c r="E20" s="45">
        <v>0.80424</v>
      </c>
      <c r="F20" s="44" t="s">
        <v>5</v>
      </c>
      <c r="G20" s="44" t="s">
        <v>7</v>
      </c>
      <c r="H20" s="46">
        <v>0</v>
      </c>
      <c r="I20" s="44" t="s">
        <v>5</v>
      </c>
      <c r="J20" s="45">
        <v>0.8294400000000001</v>
      </c>
      <c r="K20" s="44" t="s">
        <v>5</v>
      </c>
      <c r="L20" s="44" t="s">
        <v>7</v>
      </c>
      <c r="M20" s="46">
        <v>0</v>
      </c>
      <c r="N20" s="44" t="s">
        <v>5</v>
      </c>
      <c r="O20" s="45">
        <v>0.88128</v>
      </c>
      <c r="P20" s="44" t="s">
        <v>5</v>
      </c>
      <c r="Q20" s="44" t="s">
        <v>7</v>
      </c>
      <c r="R20" s="77">
        <v>0.08424</v>
      </c>
      <c r="S20" s="21">
        <f t="shared" si="0"/>
        <v>2.51496</v>
      </c>
      <c r="T20" s="21"/>
    </row>
    <row r="21" spans="1:20" ht="24" customHeight="1">
      <c r="A21" s="14">
        <v>9</v>
      </c>
      <c r="B21" s="15" t="s">
        <v>56</v>
      </c>
      <c r="C21" s="53" t="s">
        <v>13</v>
      </c>
      <c r="D21" s="44" t="s">
        <v>5</v>
      </c>
      <c r="E21" s="45">
        <v>1.08</v>
      </c>
      <c r="F21" s="44" t="s">
        <v>5</v>
      </c>
      <c r="G21" s="44" t="s">
        <v>7</v>
      </c>
      <c r="H21" s="46">
        <v>0.3972</v>
      </c>
      <c r="I21" s="44" t="s">
        <v>5</v>
      </c>
      <c r="J21" s="45">
        <v>1.0908</v>
      </c>
      <c r="K21" s="44" t="s">
        <v>5</v>
      </c>
      <c r="L21" s="44" t="s">
        <v>7</v>
      </c>
      <c r="M21" s="46">
        <v>0.414</v>
      </c>
      <c r="N21" s="44" t="s">
        <v>5</v>
      </c>
      <c r="O21" s="45">
        <v>1.1172</v>
      </c>
      <c r="P21" s="44" t="s">
        <v>5</v>
      </c>
      <c r="Q21" s="44" t="s">
        <v>7</v>
      </c>
      <c r="R21" s="77">
        <v>0.44160000000000005</v>
      </c>
      <c r="S21" s="21">
        <f t="shared" si="0"/>
        <v>3.288</v>
      </c>
      <c r="T21" s="21"/>
    </row>
    <row r="22" spans="1:20" ht="25.5" customHeight="1">
      <c r="A22" s="14">
        <v>10</v>
      </c>
      <c r="B22" s="15" t="s">
        <v>57</v>
      </c>
      <c r="C22" s="54" t="s">
        <v>14</v>
      </c>
      <c r="D22" s="44" t="s">
        <v>5</v>
      </c>
      <c r="E22" s="45">
        <v>0</v>
      </c>
      <c r="F22" s="44" t="s">
        <v>5</v>
      </c>
      <c r="G22" s="44" t="s">
        <v>7</v>
      </c>
      <c r="H22" s="46">
        <v>0</v>
      </c>
      <c r="I22" s="44" t="s">
        <v>5</v>
      </c>
      <c r="J22" s="45">
        <v>0</v>
      </c>
      <c r="K22" s="44" t="s">
        <v>5</v>
      </c>
      <c r="L22" s="44" t="s">
        <v>7</v>
      </c>
      <c r="M22" s="46">
        <v>0</v>
      </c>
      <c r="N22" s="44" t="s">
        <v>5</v>
      </c>
      <c r="O22" s="45">
        <v>0</v>
      </c>
      <c r="P22" s="44" t="s">
        <v>5</v>
      </c>
      <c r="Q22" s="44" t="s">
        <v>7</v>
      </c>
      <c r="R22" s="77">
        <v>0</v>
      </c>
      <c r="S22" s="21">
        <f t="shared" si="0"/>
        <v>0</v>
      </c>
      <c r="T22" s="21"/>
    </row>
    <row r="23" spans="1:20" ht="23.25" customHeight="1">
      <c r="A23" s="14">
        <v>11</v>
      </c>
      <c r="B23" s="15" t="s">
        <v>58</v>
      </c>
      <c r="C23" s="54" t="s">
        <v>15</v>
      </c>
      <c r="D23" s="44" t="s">
        <v>5</v>
      </c>
      <c r="E23" s="45">
        <v>1.00728</v>
      </c>
      <c r="F23" s="44" t="s">
        <v>5</v>
      </c>
      <c r="G23" s="44" t="s">
        <v>7</v>
      </c>
      <c r="H23" s="46">
        <v>0.40536</v>
      </c>
      <c r="I23" s="44" t="s">
        <v>5</v>
      </c>
      <c r="J23" s="45">
        <v>1.06056</v>
      </c>
      <c r="K23" s="44" t="s">
        <v>5</v>
      </c>
      <c r="L23" s="44" t="s">
        <v>7</v>
      </c>
      <c r="M23" s="46">
        <v>0.41904</v>
      </c>
      <c r="N23" s="44" t="s">
        <v>5</v>
      </c>
      <c r="O23" s="45">
        <v>1.3644</v>
      </c>
      <c r="P23" s="44" t="s">
        <v>5</v>
      </c>
      <c r="Q23" s="44" t="s">
        <v>7</v>
      </c>
      <c r="R23" s="77">
        <v>0.43992000000000003</v>
      </c>
      <c r="S23" s="21">
        <f t="shared" si="0"/>
        <v>3.43224</v>
      </c>
      <c r="T23" s="21"/>
    </row>
    <row r="24" spans="1:20" ht="22.5" customHeight="1">
      <c r="A24" s="26">
        <v>12</v>
      </c>
      <c r="B24" s="15" t="s">
        <v>59</v>
      </c>
      <c r="C24" s="54" t="s">
        <v>16</v>
      </c>
      <c r="D24" s="44" t="s">
        <v>5</v>
      </c>
      <c r="E24" s="45">
        <v>0.01884</v>
      </c>
      <c r="F24" s="44" t="s">
        <v>5</v>
      </c>
      <c r="G24" s="44" t="s">
        <v>7</v>
      </c>
      <c r="H24" s="46">
        <v>0.04008</v>
      </c>
      <c r="I24" s="44" t="s">
        <v>5</v>
      </c>
      <c r="J24" s="45">
        <v>0.018600000000000002</v>
      </c>
      <c r="K24" s="44" t="s">
        <v>5</v>
      </c>
      <c r="L24" s="44" t="s">
        <v>7</v>
      </c>
      <c r="M24" s="46">
        <v>0.0378</v>
      </c>
      <c r="N24" s="44" t="s">
        <v>5</v>
      </c>
      <c r="O24" s="45">
        <v>0.048</v>
      </c>
      <c r="P24" s="44" t="s">
        <v>5</v>
      </c>
      <c r="Q24" s="44" t="s">
        <v>7</v>
      </c>
      <c r="R24" s="77">
        <v>0.04572</v>
      </c>
      <c r="S24" s="21">
        <f t="shared" si="0"/>
        <v>0.08544</v>
      </c>
      <c r="T24" s="21"/>
    </row>
    <row r="25" spans="1:20" ht="24.75" customHeight="1">
      <c r="A25" s="14">
        <v>13</v>
      </c>
      <c r="B25" s="15" t="s">
        <v>60</v>
      </c>
      <c r="C25" s="54" t="s">
        <v>23</v>
      </c>
      <c r="D25" s="44" t="s">
        <v>5</v>
      </c>
      <c r="E25" s="45">
        <v>0</v>
      </c>
      <c r="F25" s="44" t="s">
        <v>5</v>
      </c>
      <c r="G25" s="44" t="s">
        <v>7</v>
      </c>
      <c r="H25" s="46">
        <v>0</v>
      </c>
      <c r="I25" s="44" t="s">
        <v>5</v>
      </c>
      <c r="J25" s="45">
        <v>0</v>
      </c>
      <c r="K25" s="44" t="s">
        <v>5</v>
      </c>
      <c r="L25" s="44" t="s">
        <v>7</v>
      </c>
      <c r="M25" s="46">
        <v>0</v>
      </c>
      <c r="N25" s="44" t="s">
        <v>5</v>
      </c>
      <c r="O25" s="45">
        <v>0</v>
      </c>
      <c r="P25" s="44" t="s">
        <v>5</v>
      </c>
      <c r="Q25" s="44" t="s">
        <v>7</v>
      </c>
      <c r="R25" s="77">
        <v>0</v>
      </c>
      <c r="S25" s="21">
        <f t="shared" si="0"/>
        <v>0</v>
      </c>
      <c r="T25" s="21"/>
    </row>
    <row r="26" spans="1:20" ht="24" customHeight="1">
      <c r="A26" s="14">
        <v>14</v>
      </c>
      <c r="B26" s="15" t="s">
        <v>61</v>
      </c>
      <c r="C26" s="55" t="s">
        <v>17</v>
      </c>
      <c r="D26" s="44" t="s">
        <v>5</v>
      </c>
      <c r="E26" s="45">
        <v>0.21528</v>
      </c>
      <c r="F26" s="44" t="s">
        <v>5</v>
      </c>
      <c r="G26" s="44" t="s">
        <v>7</v>
      </c>
      <c r="H26" s="46">
        <v>0.12744</v>
      </c>
      <c r="I26" s="44" t="s">
        <v>5</v>
      </c>
      <c r="J26" s="45">
        <v>0.23832</v>
      </c>
      <c r="K26" s="44" t="s">
        <v>5</v>
      </c>
      <c r="L26" s="44" t="s">
        <v>7</v>
      </c>
      <c r="M26" s="46">
        <v>0.14436000000000002</v>
      </c>
      <c r="N26" s="44" t="s">
        <v>5</v>
      </c>
      <c r="O26" s="45">
        <v>0.24372</v>
      </c>
      <c r="P26" s="44" t="s">
        <v>5</v>
      </c>
      <c r="Q26" s="44" t="s">
        <v>7</v>
      </c>
      <c r="R26" s="77">
        <v>0.15012</v>
      </c>
      <c r="S26" s="21">
        <f t="shared" si="0"/>
        <v>0.6973199999999999</v>
      </c>
      <c r="T26" s="21"/>
    </row>
    <row r="27" spans="1:20" ht="26.25" customHeight="1">
      <c r="A27" s="14">
        <v>15</v>
      </c>
      <c r="B27" s="15" t="s">
        <v>62</v>
      </c>
      <c r="C27" s="55" t="s">
        <v>18</v>
      </c>
      <c r="D27" s="44" t="s">
        <v>5</v>
      </c>
      <c r="E27" s="45">
        <v>0.05508</v>
      </c>
      <c r="F27" s="44" t="s">
        <v>5</v>
      </c>
      <c r="G27" s="44" t="s">
        <v>7</v>
      </c>
      <c r="H27" s="46">
        <v>0.05472</v>
      </c>
      <c r="I27" s="44" t="s">
        <v>5</v>
      </c>
      <c r="J27" s="45">
        <v>0.06372</v>
      </c>
      <c r="K27" s="44" t="s">
        <v>5</v>
      </c>
      <c r="L27" s="44" t="s">
        <v>7</v>
      </c>
      <c r="M27" s="46">
        <v>0.06228</v>
      </c>
      <c r="N27" s="44" t="s">
        <v>5</v>
      </c>
      <c r="O27" s="45">
        <v>0.07092</v>
      </c>
      <c r="P27" s="44" t="s">
        <v>5</v>
      </c>
      <c r="Q27" s="44" t="s">
        <v>7</v>
      </c>
      <c r="R27" s="77">
        <v>0.061560000000000004</v>
      </c>
      <c r="S27" s="21">
        <f t="shared" si="0"/>
        <v>0.18972</v>
      </c>
      <c r="T27" s="21"/>
    </row>
    <row r="28" spans="1:20" ht="29.25" customHeight="1">
      <c r="A28" s="14">
        <v>16</v>
      </c>
      <c r="B28" s="15" t="s">
        <v>63</v>
      </c>
      <c r="C28" s="54" t="s">
        <v>19</v>
      </c>
      <c r="D28" s="44" t="s">
        <v>5</v>
      </c>
      <c r="E28" s="45">
        <v>0.53904</v>
      </c>
      <c r="F28" s="44" t="s">
        <v>5</v>
      </c>
      <c r="G28" s="44" t="s">
        <v>7</v>
      </c>
      <c r="H28" s="46">
        <v>0.26976</v>
      </c>
      <c r="I28" s="44" t="s">
        <v>5</v>
      </c>
      <c r="J28" s="45">
        <v>0.48552</v>
      </c>
      <c r="K28" s="44" t="s">
        <v>5</v>
      </c>
      <c r="L28" s="44" t="s">
        <v>7</v>
      </c>
      <c r="M28" s="46">
        <v>0.26976</v>
      </c>
      <c r="N28" s="44" t="s">
        <v>5</v>
      </c>
      <c r="O28" s="45">
        <v>0.46704</v>
      </c>
      <c r="P28" s="44" t="s">
        <v>5</v>
      </c>
      <c r="Q28" s="44" t="s">
        <v>7</v>
      </c>
      <c r="R28" s="77">
        <v>0.26976</v>
      </c>
      <c r="S28" s="21">
        <f t="shared" si="0"/>
        <v>1.4916</v>
      </c>
      <c r="T28" s="21"/>
    </row>
    <row r="29" spans="1:20" ht="22.5" customHeight="1">
      <c r="A29" s="14">
        <v>17</v>
      </c>
      <c r="B29" s="15" t="s">
        <v>64</v>
      </c>
      <c r="C29" s="54" t="s">
        <v>20</v>
      </c>
      <c r="D29" s="44" t="s">
        <v>5</v>
      </c>
      <c r="E29" s="74">
        <v>0.001608</v>
      </c>
      <c r="F29" s="44" t="s">
        <v>5</v>
      </c>
      <c r="G29" s="44" t="s">
        <v>7</v>
      </c>
      <c r="H29" s="74">
        <v>0.001296</v>
      </c>
      <c r="I29" s="44" t="s">
        <v>5</v>
      </c>
      <c r="J29" s="74">
        <v>0.0016799999999999999</v>
      </c>
      <c r="K29" s="44" t="s">
        <v>5</v>
      </c>
      <c r="L29" s="44" t="s">
        <v>7</v>
      </c>
      <c r="M29" s="74">
        <v>0.001368</v>
      </c>
      <c r="N29" s="44" t="s">
        <v>5</v>
      </c>
      <c r="O29" s="74">
        <v>0.025391999999999998</v>
      </c>
      <c r="P29" s="44" t="s">
        <v>5</v>
      </c>
      <c r="Q29" s="44" t="s">
        <v>7</v>
      </c>
      <c r="R29" s="78">
        <v>0.038208</v>
      </c>
      <c r="S29" s="21">
        <f t="shared" si="0"/>
        <v>0.028679999999999997</v>
      </c>
      <c r="T29" s="21"/>
    </row>
    <row r="30" spans="1:20" ht="24">
      <c r="A30" s="14">
        <v>18</v>
      </c>
      <c r="B30" s="15" t="s">
        <v>65</v>
      </c>
      <c r="C30" s="53" t="s">
        <v>26</v>
      </c>
      <c r="D30" s="44" t="s">
        <v>5</v>
      </c>
      <c r="E30" s="45">
        <v>0.001</v>
      </c>
      <c r="F30" s="44" t="s">
        <v>5</v>
      </c>
      <c r="G30" s="44" t="s">
        <v>7</v>
      </c>
      <c r="H30" s="46">
        <v>0</v>
      </c>
      <c r="I30" s="44" t="s">
        <v>5</v>
      </c>
      <c r="J30" s="45">
        <v>0.001</v>
      </c>
      <c r="K30" s="44" t="s">
        <v>5</v>
      </c>
      <c r="L30" s="44" t="s">
        <v>7</v>
      </c>
      <c r="M30" s="46">
        <v>0</v>
      </c>
      <c r="N30" s="44" t="s">
        <v>5</v>
      </c>
      <c r="O30" s="45">
        <v>0.001</v>
      </c>
      <c r="P30" s="44" t="s">
        <v>5</v>
      </c>
      <c r="Q30" s="44" t="s">
        <v>7</v>
      </c>
      <c r="R30" s="77">
        <v>0</v>
      </c>
      <c r="S30" s="21">
        <f t="shared" si="0"/>
        <v>0.003</v>
      </c>
      <c r="T30" s="21"/>
    </row>
    <row r="31" spans="1:20" ht="36">
      <c r="A31" s="14">
        <v>19</v>
      </c>
      <c r="B31" s="15" t="s">
        <v>66</v>
      </c>
      <c r="C31" s="53" t="s">
        <v>21</v>
      </c>
      <c r="D31" s="44" t="s">
        <v>5</v>
      </c>
      <c r="E31" s="45">
        <v>0</v>
      </c>
      <c r="F31" s="44" t="s">
        <v>5</v>
      </c>
      <c r="G31" s="44" t="s">
        <v>7</v>
      </c>
      <c r="H31" s="46">
        <v>0</v>
      </c>
      <c r="I31" s="44" t="s">
        <v>5</v>
      </c>
      <c r="J31" s="45">
        <v>0</v>
      </c>
      <c r="K31" s="44" t="s">
        <v>5</v>
      </c>
      <c r="L31" s="44" t="s">
        <v>7</v>
      </c>
      <c r="M31" s="46">
        <v>0</v>
      </c>
      <c r="N31" s="44" t="s">
        <v>5</v>
      </c>
      <c r="O31" s="45">
        <v>0</v>
      </c>
      <c r="P31" s="44" t="s">
        <v>5</v>
      </c>
      <c r="Q31" s="44" t="s">
        <v>7</v>
      </c>
      <c r="R31" s="77">
        <v>0</v>
      </c>
      <c r="S31" s="21"/>
      <c r="T31" s="21"/>
    </row>
    <row r="32" spans="1:20" ht="27" customHeight="1">
      <c r="A32" s="14">
        <v>20</v>
      </c>
      <c r="B32" s="15" t="s">
        <v>67</v>
      </c>
      <c r="C32" s="55" t="s">
        <v>22</v>
      </c>
      <c r="D32" s="44" t="s">
        <v>5</v>
      </c>
      <c r="E32" s="45">
        <v>0.062208</v>
      </c>
      <c r="F32" s="44" t="s">
        <v>5</v>
      </c>
      <c r="G32" s="44" t="s">
        <v>7</v>
      </c>
      <c r="H32" s="46">
        <v>0.036384</v>
      </c>
      <c r="I32" s="44" t="s">
        <v>5</v>
      </c>
      <c r="J32" s="45">
        <v>0.062352</v>
      </c>
      <c r="K32" s="44" t="s">
        <v>5</v>
      </c>
      <c r="L32" s="44" t="s">
        <v>7</v>
      </c>
      <c r="M32" s="46">
        <v>0.036528</v>
      </c>
      <c r="N32" s="44" t="s">
        <v>5</v>
      </c>
      <c r="O32" s="45">
        <v>0.0588</v>
      </c>
      <c r="P32" s="44" t="s">
        <v>5</v>
      </c>
      <c r="Q32" s="44" t="s">
        <v>7</v>
      </c>
      <c r="R32" s="77">
        <v>0.03504</v>
      </c>
      <c r="S32" s="21">
        <f t="shared" si="0"/>
        <v>0.18336</v>
      </c>
      <c r="T32" s="21"/>
    </row>
    <row r="33" spans="1:20" ht="34.5" customHeight="1">
      <c r="A33" s="14">
        <v>21</v>
      </c>
      <c r="B33" s="15" t="s">
        <v>68</v>
      </c>
      <c r="C33" s="55" t="s">
        <v>30</v>
      </c>
      <c r="D33" s="44" t="s">
        <v>5</v>
      </c>
      <c r="E33" s="45">
        <v>0.003</v>
      </c>
      <c r="F33" s="44" t="s">
        <v>5</v>
      </c>
      <c r="G33" s="44" t="s">
        <v>7</v>
      </c>
      <c r="H33" s="46">
        <v>0</v>
      </c>
      <c r="I33" s="44" t="s">
        <v>5</v>
      </c>
      <c r="J33" s="45">
        <v>0.003</v>
      </c>
      <c r="K33" s="44" t="s">
        <v>5</v>
      </c>
      <c r="L33" s="44" t="s">
        <v>7</v>
      </c>
      <c r="M33" s="46">
        <v>0</v>
      </c>
      <c r="N33" s="44" t="s">
        <v>5</v>
      </c>
      <c r="O33" s="45">
        <v>0.003</v>
      </c>
      <c r="P33" s="44" t="s">
        <v>5</v>
      </c>
      <c r="Q33" s="44" t="s">
        <v>7</v>
      </c>
      <c r="R33" s="77">
        <v>0</v>
      </c>
      <c r="S33" s="21">
        <f t="shared" si="0"/>
        <v>0.009000000000000001</v>
      </c>
      <c r="T33" s="21"/>
    </row>
    <row r="34" spans="1:20" ht="22.5" customHeight="1">
      <c r="A34" s="14">
        <v>22</v>
      </c>
      <c r="B34" s="15" t="s">
        <v>69</v>
      </c>
      <c r="C34" s="54" t="s">
        <v>86</v>
      </c>
      <c r="D34" s="44" t="s">
        <v>5</v>
      </c>
      <c r="E34" s="45">
        <v>0</v>
      </c>
      <c r="F34" s="44" t="s">
        <v>5</v>
      </c>
      <c r="G34" s="44" t="s">
        <v>7</v>
      </c>
      <c r="H34" s="46">
        <v>0</v>
      </c>
      <c r="I34" s="44" t="s">
        <v>5</v>
      </c>
      <c r="J34" s="45">
        <v>0</v>
      </c>
      <c r="K34" s="44" t="s">
        <v>5</v>
      </c>
      <c r="L34" s="44" t="s">
        <v>7</v>
      </c>
      <c r="M34" s="46">
        <v>0</v>
      </c>
      <c r="N34" s="44" t="s">
        <v>5</v>
      </c>
      <c r="O34" s="45">
        <v>0</v>
      </c>
      <c r="P34" s="44" t="s">
        <v>5</v>
      </c>
      <c r="Q34" s="44" t="s">
        <v>7</v>
      </c>
      <c r="R34" s="77">
        <v>0</v>
      </c>
      <c r="S34" s="21">
        <f t="shared" si="0"/>
        <v>0</v>
      </c>
      <c r="T34" s="21"/>
    </row>
    <row r="35" spans="1:20" ht="21.75" customHeight="1">
      <c r="A35" s="14">
        <v>23</v>
      </c>
      <c r="B35" s="15" t="s">
        <v>70</v>
      </c>
      <c r="C35" s="54" t="s">
        <v>87</v>
      </c>
      <c r="D35" s="44" t="s">
        <v>5</v>
      </c>
      <c r="E35" s="45">
        <v>0.000128</v>
      </c>
      <c r="F35" s="44" t="s">
        <v>5</v>
      </c>
      <c r="G35" s="44" t="s">
        <v>7</v>
      </c>
      <c r="H35" s="46">
        <v>0.000128</v>
      </c>
      <c r="I35" s="44" t="s">
        <v>5</v>
      </c>
      <c r="J35" s="45">
        <v>0.002336</v>
      </c>
      <c r="K35" s="44" t="s">
        <v>5</v>
      </c>
      <c r="L35" s="44" t="s">
        <v>7</v>
      </c>
      <c r="M35" s="46">
        <v>9.6E-05</v>
      </c>
      <c r="N35" s="44" t="s">
        <v>5</v>
      </c>
      <c r="O35" s="45">
        <v>0.0023039999999999996</v>
      </c>
      <c r="P35" s="44" t="s">
        <v>5</v>
      </c>
      <c r="Q35" s="44" t="s">
        <v>7</v>
      </c>
      <c r="R35" s="77">
        <v>0.000384</v>
      </c>
      <c r="S35" s="21">
        <f t="shared" si="0"/>
        <v>0.004768</v>
      </c>
      <c r="T35" s="21"/>
    </row>
    <row r="36" spans="1:20" ht="21.75" customHeight="1">
      <c r="A36" s="14">
        <v>24</v>
      </c>
      <c r="B36" s="15" t="s">
        <v>71</v>
      </c>
      <c r="C36" s="54" t="s">
        <v>85</v>
      </c>
      <c r="D36" s="44" t="s">
        <v>5</v>
      </c>
      <c r="E36" s="45">
        <v>2.4E-05</v>
      </c>
      <c r="F36" s="44" t="s">
        <v>5</v>
      </c>
      <c r="G36" s="44" t="s">
        <v>7</v>
      </c>
      <c r="H36" s="46">
        <v>5.9999999999999995E-05</v>
      </c>
      <c r="I36" s="44" t="s">
        <v>5</v>
      </c>
      <c r="J36" s="45">
        <v>2.4E-05</v>
      </c>
      <c r="K36" s="44" t="s">
        <v>5</v>
      </c>
      <c r="L36" s="44" t="s">
        <v>7</v>
      </c>
      <c r="M36" s="46">
        <v>4.8E-05</v>
      </c>
      <c r="N36" s="44" t="s">
        <v>5</v>
      </c>
      <c r="O36" s="45">
        <v>0.000732</v>
      </c>
      <c r="P36" s="44" t="s">
        <v>5</v>
      </c>
      <c r="Q36" s="44" t="s">
        <v>7</v>
      </c>
      <c r="R36" s="77">
        <v>0.001596</v>
      </c>
      <c r="S36" s="21">
        <f t="shared" si="0"/>
        <v>0.00078</v>
      </c>
      <c r="T36" s="21"/>
    </row>
    <row r="37" spans="1:20" ht="21" customHeight="1">
      <c r="A37" s="14">
        <v>25</v>
      </c>
      <c r="B37" s="15" t="s">
        <v>72</v>
      </c>
      <c r="C37" s="54" t="s">
        <v>84</v>
      </c>
      <c r="D37" s="44" t="s">
        <v>5</v>
      </c>
      <c r="E37" s="45">
        <v>0</v>
      </c>
      <c r="F37" s="44" t="s">
        <v>5</v>
      </c>
      <c r="G37" s="44" t="s">
        <v>7</v>
      </c>
      <c r="H37" s="46">
        <v>0</v>
      </c>
      <c r="I37" s="44" t="s">
        <v>5</v>
      </c>
      <c r="J37" s="45">
        <v>0</v>
      </c>
      <c r="K37" s="44" t="s">
        <v>5</v>
      </c>
      <c r="L37" s="44" t="s">
        <v>7</v>
      </c>
      <c r="M37" s="46">
        <v>0</v>
      </c>
      <c r="N37" s="44" t="s">
        <v>5</v>
      </c>
      <c r="O37" s="45">
        <v>0</v>
      </c>
      <c r="P37" s="44" t="s">
        <v>5</v>
      </c>
      <c r="Q37" s="44" t="s">
        <v>7</v>
      </c>
      <c r="R37" s="77">
        <v>0</v>
      </c>
      <c r="S37" s="21">
        <f t="shared" si="0"/>
        <v>0</v>
      </c>
      <c r="T37" s="21"/>
    </row>
    <row r="38" spans="1:20" ht="24" customHeight="1">
      <c r="A38" s="14">
        <v>26</v>
      </c>
      <c r="B38" s="15" t="s">
        <v>73</v>
      </c>
      <c r="C38" s="55" t="s">
        <v>83</v>
      </c>
      <c r="D38" s="44" t="s">
        <v>5</v>
      </c>
      <c r="E38" s="74">
        <v>0.09408</v>
      </c>
      <c r="F38" s="44" t="s">
        <v>5</v>
      </c>
      <c r="G38" s="44" t="s">
        <v>7</v>
      </c>
      <c r="H38" s="74">
        <v>0.040799999999999996</v>
      </c>
      <c r="I38" s="44" t="s">
        <v>5</v>
      </c>
      <c r="J38" s="74">
        <v>0.09384</v>
      </c>
      <c r="K38" s="44" t="s">
        <v>5</v>
      </c>
      <c r="L38" s="44" t="s">
        <v>7</v>
      </c>
      <c r="M38" s="74">
        <v>0.0396</v>
      </c>
      <c r="N38" s="44" t="s">
        <v>5</v>
      </c>
      <c r="O38" s="74">
        <v>0.10272</v>
      </c>
      <c r="P38" s="44" t="s">
        <v>5</v>
      </c>
      <c r="Q38" s="44" t="s">
        <v>7</v>
      </c>
      <c r="R38" s="78">
        <v>0.04968</v>
      </c>
      <c r="S38" s="21">
        <f t="shared" si="0"/>
        <v>0.29064</v>
      </c>
      <c r="T38" s="21"/>
    </row>
    <row r="39" spans="1:20" ht="21" customHeight="1">
      <c r="A39" s="14">
        <v>27</v>
      </c>
      <c r="B39" s="15" t="s">
        <v>74</v>
      </c>
      <c r="C39" s="55" t="s">
        <v>82</v>
      </c>
      <c r="D39" s="44" t="s">
        <v>5</v>
      </c>
      <c r="E39" s="45">
        <v>0</v>
      </c>
      <c r="F39" s="44" t="s">
        <v>5</v>
      </c>
      <c r="G39" s="44" t="s">
        <v>7</v>
      </c>
      <c r="H39" s="46">
        <v>0</v>
      </c>
      <c r="I39" s="44" t="s">
        <v>5</v>
      </c>
      <c r="J39" s="45">
        <v>0</v>
      </c>
      <c r="K39" s="44" t="s">
        <v>5</v>
      </c>
      <c r="L39" s="44" t="s">
        <v>7</v>
      </c>
      <c r="M39" s="46">
        <v>0</v>
      </c>
      <c r="N39" s="44" t="s">
        <v>5</v>
      </c>
      <c r="O39" s="45">
        <v>0</v>
      </c>
      <c r="P39" s="44" t="s">
        <v>5</v>
      </c>
      <c r="Q39" s="44" t="s">
        <v>7</v>
      </c>
      <c r="R39" s="77">
        <v>0</v>
      </c>
      <c r="S39" s="21">
        <f t="shared" si="0"/>
        <v>0</v>
      </c>
      <c r="T39" s="21"/>
    </row>
    <row r="40" spans="1:20" ht="37.5" customHeight="1">
      <c r="A40" s="14">
        <v>28</v>
      </c>
      <c r="B40" s="15" t="s">
        <v>75</v>
      </c>
      <c r="C40" s="53" t="s">
        <v>81</v>
      </c>
      <c r="D40" s="44" t="s">
        <v>5</v>
      </c>
      <c r="E40" s="45">
        <v>0.005</v>
      </c>
      <c r="F40" s="44" t="s">
        <v>5</v>
      </c>
      <c r="G40" s="44" t="s">
        <v>7</v>
      </c>
      <c r="H40" s="46">
        <v>0</v>
      </c>
      <c r="I40" s="44" t="s">
        <v>5</v>
      </c>
      <c r="J40" s="45">
        <v>0.005</v>
      </c>
      <c r="K40" s="44" t="s">
        <v>5</v>
      </c>
      <c r="L40" s="44" t="s">
        <v>7</v>
      </c>
      <c r="M40" s="46">
        <v>0</v>
      </c>
      <c r="N40" s="44" t="s">
        <v>5</v>
      </c>
      <c r="O40" s="45">
        <v>0.01</v>
      </c>
      <c r="P40" s="44" t="s">
        <v>5</v>
      </c>
      <c r="Q40" s="44" t="s">
        <v>7</v>
      </c>
      <c r="R40" s="77">
        <v>0</v>
      </c>
      <c r="S40" s="21">
        <f t="shared" si="0"/>
        <v>0.02</v>
      </c>
      <c r="T40" s="21"/>
    </row>
    <row r="41" spans="1:20" ht="26.25" customHeight="1">
      <c r="A41" s="14">
        <v>29</v>
      </c>
      <c r="B41" s="15" t="s">
        <v>76</v>
      </c>
      <c r="C41" s="53" t="s">
        <v>27</v>
      </c>
      <c r="D41" s="44" t="s">
        <v>5</v>
      </c>
      <c r="E41" s="45">
        <v>0</v>
      </c>
      <c r="F41" s="44" t="s">
        <v>5</v>
      </c>
      <c r="G41" s="44" t="s">
        <v>7</v>
      </c>
      <c r="H41" s="46">
        <v>0</v>
      </c>
      <c r="I41" s="44" t="s">
        <v>5</v>
      </c>
      <c r="J41" s="45">
        <v>0</v>
      </c>
      <c r="K41" s="44" t="s">
        <v>5</v>
      </c>
      <c r="L41" s="44" t="s">
        <v>7</v>
      </c>
      <c r="M41" s="46">
        <v>0</v>
      </c>
      <c r="N41" s="44" t="s">
        <v>5</v>
      </c>
      <c r="O41" s="45">
        <v>0</v>
      </c>
      <c r="P41" s="44" t="s">
        <v>5</v>
      </c>
      <c r="Q41" s="44" t="s">
        <v>7</v>
      </c>
      <c r="R41" s="77">
        <v>0</v>
      </c>
      <c r="S41" s="21">
        <f t="shared" si="0"/>
        <v>0</v>
      </c>
      <c r="T41" s="21"/>
    </row>
    <row r="42" spans="1:20" ht="26.25" customHeight="1">
      <c r="A42" s="14">
        <v>30</v>
      </c>
      <c r="B42" s="15" t="s">
        <v>77</v>
      </c>
      <c r="C42" s="53" t="s">
        <v>28</v>
      </c>
      <c r="D42" s="44" t="s">
        <v>5</v>
      </c>
      <c r="E42" s="45">
        <v>0</v>
      </c>
      <c r="F42" s="44" t="s">
        <v>5</v>
      </c>
      <c r="G42" s="44" t="s">
        <v>7</v>
      </c>
      <c r="H42" s="46">
        <v>0</v>
      </c>
      <c r="I42" s="44" t="s">
        <v>5</v>
      </c>
      <c r="J42" s="45">
        <v>0</v>
      </c>
      <c r="K42" s="44" t="s">
        <v>5</v>
      </c>
      <c r="L42" s="44" t="s">
        <v>7</v>
      </c>
      <c r="M42" s="46">
        <v>0</v>
      </c>
      <c r="N42" s="44" t="s">
        <v>5</v>
      </c>
      <c r="O42" s="45">
        <v>0</v>
      </c>
      <c r="P42" s="44" t="s">
        <v>5</v>
      </c>
      <c r="Q42" s="44" t="s">
        <v>7</v>
      </c>
      <c r="R42" s="77">
        <v>0</v>
      </c>
      <c r="S42" s="21">
        <f t="shared" si="0"/>
        <v>0</v>
      </c>
      <c r="T42" s="21"/>
    </row>
    <row r="43" spans="1:20" ht="24.75" customHeight="1">
      <c r="A43" s="14">
        <v>31</v>
      </c>
      <c r="B43" s="15" t="s">
        <v>78</v>
      </c>
      <c r="C43" s="56" t="s">
        <v>31</v>
      </c>
      <c r="D43" s="44" t="s">
        <v>5</v>
      </c>
      <c r="E43" s="45">
        <v>0.15588</v>
      </c>
      <c r="F43" s="44" t="s">
        <v>5</v>
      </c>
      <c r="G43" s="44" t="s">
        <v>7</v>
      </c>
      <c r="H43" s="46">
        <v>0.06552</v>
      </c>
      <c r="I43" s="44" t="s">
        <v>5</v>
      </c>
      <c r="J43" s="45">
        <v>0.15624000000000002</v>
      </c>
      <c r="K43" s="44" t="s">
        <v>5</v>
      </c>
      <c r="L43" s="44" t="s">
        <v>7</v>
      </c>
      <c r="M43" s="46">
        <v>0.06534000000000001</v>
      </c>
      <c r="N43" s="44" t="s">
        <v>5</v>
      </c>
      <c r="O43" s="45">
        <v>0.15641999999999998</v>
      </c>
      <c r="P43" s="44" t="s">
        <v>5</v>
      </c>
      <c r="Q43" s="44" t="s">
        <v>7</v>
      </c>
      <c r="R43" s="77">
        <v>0.06516</v>
      </c>
      <c r="S43" s="21">
        <f t="shared" si="0"/>
        <v>0.46853999999999996</v>
      </c>
      <c r="T43" s="21"/>
    </row>
    <row r="44" spans="1:20" ht="24.75" customHeight="1">
      <c r="A44" s="14">
        <v>32</v>
      </c>
      <c r="B44" s="15" t="s">
        <v>79</v>
      </c>
      <c r="C44" s="56" t="s">
        <v>32</v>
      </c>
      <c r="D44" s="44" t="s">
        <v>5</v>
      </c>
      <c r="E44" s="45">
        <v>0.04356</v>
      </c>
      <c r="F44" s="44" t="s">
        <v>5</v>
      </c>
      <c r="G44" s="44" t="s">
        <v>7</v>
      </c>
      <c r="H44" s="46">
        <v>0.01422</v>
      </c>
      <c r="I44" s="44" t="s">
        <v>5</v>
      </c>
      <c r="J44" s="45">
        <v>0.04158</v>
      </c>
      <c r="K44" s="44" t="s">
        <v>5</v>
      </c>
      <c r="L44" s="44" t="s">
        <v>7</v>
      </c>
      <c r="M44" s="46">
        <v>0.018179999999999998</v>
      </c>
      <c r="N44" s="44" t="s">
        <v>5</v>
      </c>
      <c r="O44" s="45">
        <v>0.04356</v>
      </c>
      <c r="P44" s="44" t="s">
        <v>5</v>
      </c>
      <c r="Q44" s="44" t="s">
        <v>7</v>
      </c>
      <c r="R44" s="77">
        <v>0.01566</v>
      </c>
      <c r="S44" s="21"/>
      <c r="T44" s="21"/>
    </row>
    <row r="45" spans="1:20" ht="24.75" customHeight="1">
      <c r="A45" s="14">
        <v>33</v>
      </c>
      <c r="B45" s="15" t="s">
        <v>80</v>
      </c>
      <c r="C45" s="56" t="s">
        <v>33</v>
      </c>
      <c r="D45" s="44" t="s">
        <v>5</v>
      </c>
      <c r="E45" s="45">
        <v>0</v>
      </c>
      <c r="F45" s="44" t="s">
        <v>5</v>
      </c>
      <c r="G45" s="44" t="s">
        <v>7</v>
      </c>
      <c r="H45" s="46">
        <v>0</v>
      </c>
      <c r="I45" s="44" t="s">
        <v>5</v>
      </c>
      <c r="J45" s="45">
        <v>0</v>
      </c>
      <c r="K45" s="44" t="s">
        <v>5</v>
      </c>
      <c r="L45" s="44" t="s">
        <v>7</v>
      </c>
      <c r="M45" s="46">
        <v>0</v>
      </c>
      <c r="N45" s="44" t="s">
        <v>5</v>
      </c>
      <c r="O45" s="45">
        <v>0</v>
      </c>
      <c r="P45" s="44" t="s">
        <v>5</v>
      </c>
      <c r="Q45" s="44" t="s">
        <v>7</v>
      </c>
      <c r="R45" s="77">
        <v>0</v>
      </c>
      <c r="S45" s="21"/>
      <c r="T45" s="21"/>
    </row>
    <row r="46" spans="1:20" ht="15.75" thickBot="1">
      <c r="A46" s="115" t="s">
        <v>39</v>
      </c>
      <c r="B46" s="116"/>
      <c r="C46" s="117"/>
      <c r="D46" s="70"/>
      <c r="E46" s="75">
        <f>E11+E12+E13+E14+E15+E16+E17-E18-E19-E20-E21-E22-E23-E24-E25-E26-E27-E28-E29-E30-E31-E32-E33-E34-E35-E36-E37-E38-E39-E40-E41-E42-E43-E44-E45</f>
        <v>27.347431999999987</v>
      </c>
      <c r="F46" s="76" t="s">
        <v>6</v>
      </c>
      <c r="G46" s="76" t="s">
        <v>7</v>
      </c>
      <c r="H46" s="75">
        <f>H11+H12-H13+H14+H15+H16+H17-H18-H19-H20-H21-H22-H23-H24-H25-H26-H27-H28-H29-H30-H31-H32-H33-H34-H35-H36-H37-H38-H39-H40-H41-H42-H43-H44-H45</f>
        <v>24.868231999999995</v>
      </c>
      <c r="I46" s="70"/>
      <c r="J46" s="75">
        <f>J11+J12+J13+J14+J15+J16+J17-J18-J19-J20-J21-J22-J23-J24-J25-J26-J27-J28-J29-J30-J31-J32-J33-J34-J35-J36-J37-J38-J39-J40-J41-J42-J43-J44-J45</f>
        <v>40.75758799999999</v>
      </c>
      <c r="K46" s="76" t="s">
        <v>6</v>
      </c>
      <c r="L46" s="76" t="s">
        <v>7</v>
      </c>
      <c r="M46" s="75">
        <f>M11+M12-M13+M14+M15+M16-M17-M18-M19-M20-M21-M22-M23-M24-M25-M26-M27-M28-M29-M30-M31-M32-M33-M34-M35-M36-M37-M38-M39-M40-M41-M42-M43-M44-M45</f>
        <v>37.7548</v>
      </c>
      <c r="N46" s="70"/>
      <c r="O46" s="75">
        <f>O11+O12+O13+O14+O15+O16+O17-O18-O19-O20-O21-O22-O23-O24-O25-O26-O27-O28-O29-O30-O31-O32-O33-O34-O35-O36-O37-O38-O39-O40-O41-O42-O43-O44-O45</f>
        <v>31.221191999999988</v>
      </c>
      <c r="P46" s="76" t="s">
        <v>6</v>
      </c>
      <c r="Q46" s="76" t="s">
        <v>7</v>
      </c>
      <c r="R46" s="79">
        <f>R11+R12-R13+R14+R15+R16-R17-R18-R19-R20-R21-R22-R23-R24-R25-R26-R27-R28-R29-R30-R31-R32-R33-R34-R35-R36-R37-R38-R39-R40-R41-R42-R43-R44-R45</f>
        <v>29.049751999999994</v>
      </c>
      <c r="S46" s="21">
        <f>E46+J46+O46</f>
        <v>99.32621199999997</v>
      </c>
      <c r="T46" s="21"/>
    </row>
    <row r="47" spans="1:20" ht="15">
      <c r="A47" s="29"/>
      <c r="B47" s="29"/>
      <c r="C47" s="29"/>
      <c r="D47" s="33"/>
      <c r="E47" s="31"/>
      <c r="F47" s="32"/>
      <c r="G47" s="32"/>
      <c r="H47" s="31"/>
      <c r="I47" s="33"/>
      <c r="J47" s="31"/>
      <c r="K47" s="32"/>
      <c r="L47" s="32"/>
      <c r="M47" s="31"/>
      <c r="N47" s="33"/>
      <c r="O47" s="31"/>
      <c r="P47" s="32"/>
      <c r="Q47" s="32"/>
      <c r="R47" s="31"/>
      <c r="S47" s="21"/>
      <c r="T47" s="21"/>
    </row>
    <row r="48" spans="1:20" ht="15">
      <c r="A48" s="29"/>
      <c r="B48" s="29"/>
      <c r="C48" s="29"/>
      <c r="D48" s="33"/>
      <c r="E48" s="31"/>
      <c r="F48" s="32"/>
      <c r="G48" s="32"/>
      <c r="H48" s="31"/>
      <c r="I48" s="33"/>
      <c r="J48" s="31"/>
      <c r="K48" s="32"/>
      <c r="L48" s="32"/>
      <c r="M48" s="31"/>
      <c r="N48" s="33"/>
      <c r="O48" s="31"/>
      <c r="P48" s="32"/>
      <c r="Q48" s="32"/>
      <c r="R48" s="31"/>
      <c r="S48" s="21"/>
      <c r="T48" s="21"/>
    </row>
    <row r="49" spans="1:20" ht="12" customHeight="1">
      <c r="A49" s="9"/>
      <c r="B49" s="1"/>
      <c r="C49" s="1"/>
      <c r="D49" s="1"/>
      <c r="E49" s="4"/>
      <c r="F49" s="1"/>
      <c r="G49" s="1"/>
      <c r="H49" s="8"/>
      <c r="I49" s="1"/>
      <c r="J49" s="4"/>
      <c r="K49" s="1"/>
      <c r="L49" s="1"/>
      <c r="M49" s="8"/>
      <c r="N49" s="1"/>
      <c r="O49" s="4"/>
      <c r="P49" s="1"/>
      <c r="Q49" s="1"/>
      <c r="R49" s="8"/>
      <c r="S49" s="21"/>
      <c r="T49" s="21"/>
    </row>
    <row r="50" spans="1:24" ht="15.75">
      <c r="A50" s="27"/>
      <c r="B50" s="122" t="s">
        <v>45</v>
      </c>
      <c r="C50" s="122"/>
      <c r="D50" s="28"/>
      <c r="E50" s="19"/>
      <c r="S50" s="21"/>
      <c r="T50" s="22"/>
      <c r="U50" s="13"/>
      <c r="V50" s="12"/>
      <c r="W50" s="12"/>
      <c r="X50" s="4"/>
    </row>
    <row r="51" spans="1:24" ht="15.75">
      <c r="A51" s="9"/>
      <c r="B51" s="121" t="s">
        <v>40</v>
      </c>
      <c r="C51" s="121"/>
      <c r="E51" s="19"/>
      <c r="S51" s="21"/>
      <c r="T51" s="22"/>
      <c r="U51" s="13"/>
      <c r="V51" s="12"/>
      <c r="W51" s="12"/>
      <c r="X51" s="4"/>
    </row>
    <row r="52" spans="1:24" ht="15.75" customHeight="1">
      <c r="A52" s="9"/>
      <c r="B52" s="111" t="s">
        <v>44</v>
      </c>
      <c r="C52" s="111"/>
      <c r="D52" s="28"/>
      <c r="S52" s="21"/>
      <c r="T52" s="24"/>
      <c r="U52" s="11"/>
      <c r="V52" s="10"/>
      <c r="W52" s="10"/>
      <c r="X52" s="4"/>
    </row>
    <row r="53" spans="1:24" ht="21" customHeight="1">
      <c r="A53" s="9"/>
      <c r="B53" s="6" t="s">
        <v>41</v>
      </c>
      <c r="C53" s="34"/>
      <c r="S53" s="21"/>
      <c r="T53" s="23"/>
      <c r="U53" s="11"/>
      <c r="V53" s="10"/>
      <c r="W53" s="10"/>
      <c r="X53" s="4"/>
    </row>
    <row r="54" spans="1:24" ht="21.75" customHeight="1">
      <c r="A54" s="9"/>
      <c r="B54" s="1"/>
      <c r="S54" s="21"/>
      <c r="T54" s="23"/>
      <c r="U54" s="11"/>
      <c r="V54" s="10"/>
      <c r="W54" s="10"/>
      <c r="X54" s="4"/>
    </row>
    <row r="55" spans="1:24" ht="20.25" customHeight="1">
      <c r="A55" s="9"/>
      <c r="B55" s="1"/>
      <c r="S55" s="21"/>
      <c r="T55" s="23"/>
      <c r="U55" s="11"/>
      <c r="V55" s="10"/>
      <c r="W55" s="10"/>
      <c r="X55" s="4"/>
    </row>
    <row r="56" spans="1:24" ht="15">
      <c r="A56" s="9"/>
      <c r="B56" s="1"/>
      <c r="S56" s="21"/>
      <c r="T56" s="23"/>
      <c r="U56" s="11"/>
      <c r="V56" s="10"/>
      <c r="W56" s="10"/>
      <c r="X56" s="4"/>
    </row>
    <row r="57" spans="1:24" ht="15">
      <c r="A57" s="9"/>
      <c r="B57" s="1"/>
      <c r="E57" s="19"/>
      <c r="J57" s="19"/>
      <c r="O57" s="19"/>
      <c r="S57" s="21"/>
      <c r="T57" s="23"/>
      <c r="U57" s="11"/>
      <c r="V57" s="10"/>
      <c r="W57" s="10"/>
      <c r="X57" s="4"/>
    </row>
    <row r="58" spans="5:20" ht="15">
      <c r="E58" s="19"/>
      <c r="H58" s="25"/>
      <c r="J58" s="19"/>
      <c r="M58" s="25"/>
      <c r="O58" s="19"/>
      <c r="R58" s="25"/>
      <c r="S58" s="21"/>
      <c r="T58" s="20"/>
    </row>
    <row r="59" spans="5:20" ht="15">
      <c r="E59" s="19"/>
      <c r="H59" s="25"/>
      <c r="J59" s="19"/>
      <c r="M59" s="25"/>
      <c r="O59" s="19"/>
      <c r="R59" s="25"/>
      <c r="S59" s="21"/>
      <c r="T59" s="20"/>
    </row>
    <row r="60" spans="8:20" ht="15">
      <c r="H60" s="25"/>
      <c r="M60" s="25"/>
      <c r="R60" s="25"/>
      <c r="S60" s="20"/>
      <c r="T60" s="20"/>
    </row>
    <row r="61" spans="19:20" ht="15">
      <c r="S61" s="20"/>
      <c r="T61" s="20"/>
    </row>
    <row r="62" spans="8:20" ht="15">
      <c r="H62" s="25"/>
      <c r="M62" s="25"/>
      <c r="R62" s="25"/>
      <c r="S62" s="20"/>
      <c r="T62" s="20"/>
    </row>
    <row r="63" spans="19:20" ht="15">
      <c r="S63" s="20"/>
      <c r="T63" s="20"/>
    </row>
    <row r="64" spans="19:20" ht="15">
      <c r="S64" s="20"/>
      <c r="T64" s="20"/>
    </row>
    <row r="65" spans="19:20" ht="15">
      <c r="S65" s="20"/>
      <c r="T65" s="20"/>
    </row>
    <row r="66" spans="19:20" ht="15">
      <c r="S66" s="20"/>
      <c r="T66" s="20"/>
    </row>
    <row r="67" spans="19:20" ht="15">
      <c r="S67" s="20"/>
      <c r="T67" s="20"/>
    </row>
    <row r="68" spans="19:20" ht="15">
      <c r="S68" s="20"/>
      <c r="T68" s="20"/>
    </row>
    <row r="69" spans="19:20" ht="15">
      <c r="S69" s="20"/>
      <c r="T69" s="20"/>
    </row>
  </sheetData>
  <sheetProtection/>
  <mergeCells count="16">
    <mergeCell ref="B52:C52"/>
    <mergeCell ref="A6:C6"/>
    <mergeCell ref="A46:C46"/>
    <mergeCell ref="I9:M9"/>
    <mergeCell ref="B51:C51"/>
    <mergeCell ref="B50:C50"/>
    <mergeCell ref="D9:H9"/>
    <mergeCell ref="A3:R3"/>
    <mergeCell ref="D6:R6"/>
    <mergeCell ref="A12:A14"/>
    <mergeCell ref="B12:B14"/>
    <mergeCell ref="D7:H8"/>
    <mergeCell ref="I7:M8"/>
    <mergeCell ref="N7:R9"/>
    <mergeCell ref="A7:A10"/>
    <mergeCell ref="B7:C10"/>
  </mergeCells>
  <printOptions/>
  <pageMargins left="0.7874015748031497" right="0.1968503937007874" top="0.3937007874015748" bottom="0" header="0.5118110236220472" footer="0.5118110236220472"/>
  <pageSetup fitToWidth="2" horizontalDpi="600" verticalDpi="600" orientation="portrait" paperSize="9" scale="65" r:id="rId2"/>
  <colBreaks count="1" manualBreakCount="1">
    <brk id="19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64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5" sqref="J5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32.00390625" style="0" customWidth="1"/>
    <col min="4" max="4" width="2.7109375" style="0" customWidth="1"/>
    <col min="5" max="5" width="7.7109375" style="0" customWidth="1"/>
    <col min="6" max="6" width="2.28125" style="0" customWidth="1"/>
    <col min="7" max="7" width="2.421875" style="0" customWidth="1"/>
    <col min="8" max="8" width="7.7109375" style="18" customWidth="1"/>
    <col min="9" max="9" width="2.28125" style="0" customWidth="1"/>
    <col min="10" max="10" width="7.7109375" style="0" customWidth="1"/>
    <col min="11" max="11" width="2.140625" style="0" customWidth="1"/>
    <col min="12" max="12" width="2.7109375" style="0" customWidth="1"/>
    <col min="13" max="13" width="7.7109375" style="18" customWidth="1"/>
    <col min="14" max="14" width="2.28125" style="0" customWidth="1"/>
    <col min="15" max="15" width="7.7109375" style="0" customWidth="1"/>
    <col min="16" max="16" width="2.140625" style="0" customWidth="1"/>
    <col min="17" max="17" width="2.28125" style="0" customWidth="1"/>
    <col min="18" max="18" width="7.7109375" style="18" customWidth="1"/>
    <col min="19" max="19" width="2.28125" style="0" customWidth="1"/>
    <col min="20" max="20" width="7.7109375" style="0" customWidth="1"/>
    <col min="21" max="21" width="2.140625" style="0" customWidth="1"/>
    <col min="22" max="22" width="2.7109375" style="0" customWidth="1"/>
    <col min="23" max="23" width="7.7109375" style="18" customWidth="1"/>
    <col min="24" max="24" width="2.28125" style="0" customWidth="1"/>
    <col min="25" max="25" width="7.7109375" style="0" customWidth="1"/>
    <col min="26" max="26" width="2.140625" style="0" customWidth="1"/>
    <col min="27" max="27" width="2.7109375" style="0" customWidth="1"/>
    <col min="28" max="28" width="7.7109375" style="18" customWidth="1"/>
    <col min="29" max="29" width="2.28125" style="0" customWidth="1"/>
    <col min="30" max="30" width="7.7109375" style="0" customWidth="1"/>
    <col min="31" max="31" width="2.140625" style="0" customWidth="1"/>
    <col min="32" max="32" width="2.7109375" style="0" customWidth="1"/>
    <col min="33" max="33" width="7.7109375" style="18" customWidth="1"/>
    <col min="34" max="34" width="2.28125" style="0" customWidth="1"/>
    <col min="35" max="35" width="7.7109375" style="0" customWidth="1"/>
    <col min="36" max="36" width="2.140625" style="0" customWidth="1"/>
    <col min="37" max="37" width="2.7109375" style="0" customWidth="1"/>
    <col min="38" max="38" width="7.7109375" style="18" customWidth="1"/>
    <col min="39" max="39" width="2.28125" style="0" customWidth="1"/>
    <col min="40" max="40" width="7.7109375" style="0" customWidth="1"/>
    <col min="41" max="41" width="2.140625" style="0" customWidth="1"/>
    <col min="42" max="42" width="2.7109375" style="0" customWidth="1"/>
    <col min="43" max="43" width="7.7109375" style="18" customWidth="1"/>
    <col min="44" max="44" width="2.28125" style="0" customWidth="1"/>
    <col min="45" max="45" width="7.7109375" style="0" customWidth="1"/>
    <col min="46" max="46" width="2.140625" style="0" customWidth="1"/>
    <col min="47" max="47" width="2.7109375" style="0" customWidth="1"/>
    <col min="48" max="48" width="7.7109375" style="18" customWidth="1"/>
    <col min="49" max="49" width="2.28125" style="0" customWidth="1"/>
    <col min="50" max="50" width="7.7109375" style="0" customWidth="1"/>
    <col min="51" max="51" width="2.140625" style="0" customWidth="1"/>
    <col min="52" max="52" width="2.7109375" style="0" customWidth="1"/>
    <col min="53" max="53" width="7.7109375" style="18" customWidth="1"/>
    <col min="54" max="54" width="2.28125" style="0" customWidth="1"/>
    <col min="55" max="55" width="7.7109375" style="0" customWidth="1"/>
    <col min="56" max="56" width="2.140625" style="0" customWidth="1"/>
    <col min="57" max="57" width="2.7109375" style="0" customWidth="1"/>
    <col min="58" max="58" width="7.7109375" style="18" customWidth="1"/>
    <col min="59" max="59" width="2.28125" style="0" customWidth="1"/>
    <col min="60" max="60" width="7.7109375" style="0" customWidth="1"/>
    <col min="61" max="61" width="2.140625" style="0" customWidth="1"/>
    <col min="62" max="62" width="2.7109375" style="0" customWidth="1"/>
    <col min="63" max="63" width="7.7109375" style="18" customWidth="1"/>
    <col min="64" max="64" width="2.28125" style="0" customWidth="1"/>
    <col min="65" max="65" width="7.7109375" style="0" customWidth="1"/>
    <col min="66" max="66" width="2.140625" style="0" customWidth="1"/>
    <col min="67" max="67" width="2.7109375" style="0" customWidth="1"/>
    <col min="68" max="68" width="7.7109375" style="18" customWidth="1"/>
    <col min="69" max="69" width="2.28125" style="0" customWidth="1"/>
    <col min="70" max="70" width="7.7109375" style="0" customWidth="1"/>
    <col min="71" max="71" width="2.140625" style="0" customWidth="1"/>
    <col min="72" max="72" width="2.7109375" style="0" customWidth="1"/>
    <col min="73" max="73" width="7.7109375" style="18" customWidth="1"/>
    <col min="74" max="74" width="2.28125" style="0" customWidth="1"/>
    <col min="75" max="75" width="7.7109375" style="0" customWidth="1"/>
    <col min="76" max="76" width="2.140625" style="0" customWidth="1"/>
    <col min="77" max="77" width="2.7109375" style="0" customWidth="1"/>
    <col min="78" max="78" width="7.7109375" style="18" customWidth="1"/>
    <col min="79" max="79" width="2.28125" style="0" customWidth="1"/>
    <col min="80" max="80" width="7.7109375" style="0" customWidth="1"/>
    <col min="81" max="81" width="2.140625" style="0" customWidth="1"/>
    <col min="82" max="82" width="2.7109375" style="0" customWidth="1"/>
    <col min="83" max="83" width="7.7109375" style="18" customWidth="1"/>
    <col min="84" max="84" width="2.28125" style="0" customWidth="1"/>
    <col min="85" max="85" width="7.7109375" style="0" customWidth="1"/>
    <col min="86" max="86" width="2.140625" style="0" customWidth="1"/>
    <col min="87" max="87" width="2.7109375" style="0" customWidth="1"/>
    <col min="88" max="88" width="7.7109375" style="18" customWidth="1"/>
    <col min="89" max="89" width="2.28125" style="0" customWidth="1"/>
    <col min="90" max="90" width="7.7109375" style="0" customWidth="1"/>
    <col min="91" max="91" width="2.140625" style="0" customWidth="1"/>
    <col min="92" max="92" width="2.7109375" style="0" customWidth="1"/>
    <col min="93" max="93" width="7.7109375" style="18" customWidth="1"/>
    <col min="94" max="94" width="2.28125" style="0" customWidth="1"/>
    <col min="95" max="95" width="7.7109375" style="0" customWidth="1"/>
    <col min="96" max="96" width="2.140625" style="0" customWidth="1"/>
    <col min="97" max="97" width="2.7109375" style="0" customWidth="1"/>
    <col min="98" max="98" width="7.7109375" style="18" customWidth="1"/>
    <col min="99" max="99" width="2.28125" style="0" customWidth="1"/>
    <col min="100" max="100" width="7.7109375" style="0" customWidth="1"/>
    <col min="101" max="101" width="2.140625" style="0" customWidth="1"/>
    <col min="102" max="102" width="2.7109375" style="0" customWidth="1"/>
    <col min="103" max="103" width="7.7109375" style="18" customWidth="1"/>
    <col min="104" max="104" width="2.28125" style="0" customWidth="1"/>
    <col min="105" max="105" width="7.7109375" style="0" customWidth="1"/>
    <col min="106" max="106" width="2.140625" style="0" customWidth="1"/>
    <col min="107" max="107" width="2.7109375" style="0" customWidth="1"/>
    <col min="108" max="108" width="7.7109375" style="18" customWidth="1"/>
    <col min="109" max="109" width="2.28125" style="0" customWidth="1"/>
    <col min="110" max="110" width="7.7109375" style="0" customWidth="1"/>
    <col min="111" max="111" width="2.140625" style="0" customWidth="1"/>
    <col min="112" max="112" width="2.7109375" style="0" customWidth="1"/>
    <col min="113" max="113" width="7.7109375" style="18" customWidth="1"/>
    <col min="114" max="114" width="2.28125" style="0" customWidth="1"/>
    <col min="115" max="115" width="7.7109375" style="0" customWidth="1"/>
    <col min="116" max="116" width="2.140625" style="0" customWidth="1"/>
    <col min="117" max="117" width="2.7109375" style="0" customWidth="1"/>
    <col min="118" max="118" width="7.7109375" style="18" customWidth="1"/>
    <col min="119" max="119" width="2.28125" style="0" customWidth="1"/>
    <col min="120" max="120" width="7.7109375" style="0" customWidth="1"/>
    <col min="121" max="121" width="2.140625" style="0" customWidth="1"/>
    <col min="122" max="122" width="2.7109375" style="0" customWidth="1"/>
    <col min="123" max="123" width="7.7109375" style="18" customWidth="1"/>
    <col min="124" max="125" width="9.57421875" style="0" bestFit="1" customWidth="1"/>
  </cols>
  <sheetData>
    <row r="1" spans="1:130" ht="19.5">
      <c r="A1" s="16" t="s">
        <v>0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7"/>
      <c r="N1" s="16"/>
      <c r="O1" s="16"/>
      <c r="P1" s="16"/>
      <c r="Q1" s="16"/>
      <c r="R1" s="17"/>
      <c r="S1" s="16"/>
      <c r="T1" s="16"/>
      <c r="U1" s="16"/>
      <c r="V1" s="16"/>
      <c r="W1" s="17"/>
      <c r="X1" s="16"/>
      <c r="Y1" s="16"/>
      <c r="Z1" s="16"/>
      <c r="AA1" s="16"/>
      <c r="AB1" s="17"/>
      <c r="AC1" s="16"/>
      <c r="AD1" s="16"/>
      <c r="AE1" s="16"/>
      <c r="AF1" s="16"/>
      <c r="AG1" s="17"/>
      <c r="AH1" s="16"/>
      <c r="AI1" s="16"/>
      <c r="AJ1" s="16"/>
      <c r="AK1" s="16"/>
      <c r="AL1" s="17"/>
      <c r="AM1" s="16"/>
      <c r="AN1" s="16"/>
      <c r="AO1" s="16"/>
      <c r="AP1" s="16"/>
      <c r="AQ1" s="17"/>
      <c r="AR1" s="16"/>
      <c r="AS1" s="16"/>
      <c r="AT1" s="16"/>
      <c r="AU1" s="16"/>
      <c r="AV1" s="17"/>
      <c r="AW1" s="16"/>
      <c r="AX1" s="16"/>
      <c r="AY1" s="16"/>
      <c r="AZ1" s="16"/>
      <c r="BA1" s="17"/>
      <c r="BB1" s="16"/>
      <c r="BC1" s="16"/>
      <c r="BD1" s="16"/>
      <c r="BE1" s="16"/>
      <c r="BF1" s="17"/>
      <c r="BG1" s="16"/>
      <c r="BH1" s="16"/>
      <c r="BI1" s="16"/>
      <c r="BJ1" s="16"/>
      <c r="BK1" s="17"/>
      <c r="BL1" s="16"/>
      <c r="BM1" s="16"/>
      <c r="BN1" s="16"/>
      <c r="BO1" s="16"/>
      <c r="BP1" s="17"/>
      <c r="BQ1" s="16"/>
      <c r="BR1" s="16"/>
      <c r="BS1" s="16"/>
      <c r="BT1" s="16"/>
      <c r="BU1" s="17"/>
      <c r="BV1" s="16"/>
      <c r="BW1" s="16"/>
      <c r="BX1" s="16"/>
      <c r="BY1" s="16"/>
      <c r="BZ1" s="17"/>
      <c r="CA1" s="16"/>
      <c r="CB1" s="16"/>
      <c r="CC1" s="16"/>
      <c r="CD1" s="16"/>
      <c r="CE1" s="17"/>
      <c r="CF1" s="16"/>
      <c r="CG1" s="16"/>
      <c r="CH1" s="16"/>
      <c r="CI1" s="16"/>
      <c r="CJ1" s="17"/>
      <c r="CK1" s="16"/>
      <c r="CL1" s="16"/>
      <c r="CM1" s="16"/>
      <c r="CN1" s="16"/>
      <c r="CO1" s="17"/>
      <c r="CP1" s="16"/>
      <c r="CQ1" s="16"/>
      <c r="CR1" s="16"/>
      <c r="CS1" s="16"/>
      <c r="CT1" s="17"/>
      <c r="CU1" s="16"/>
      <c r="CV1" s="16"/>
      <c r="CW1" s="16"/>
      <c r="CX1" s="16"/>
      <c r="CY1" s="17"/>
      <c r="CZ1" s="16"/>
      <c r="DA1" s="16"/>
      <c r="DB1" s="16"/>
      <c r="DC1" s="16"/>
      <c r="DD1" s="17"/>
      <c r="DE1" s="16"/>
      <c r="DF1" s="16"/>
      <c r="DG1" s="16"/>
      <c r="DH1" s="16"/>
      <c r="DI1" s="17"/>
      <c r="DJ1" s="16"/>
      <c r="DK1" s="16"/>
      <c r="DL1" s="16"/>
      <c r="DM1" s="16"/>
      <c r="DN1" s="17"/>
      <c r="DO1" s="16"/>
      <c r="DP1" s="16"/>
      <c r="DQ1" s="16"/>
      <c r="DR1" s="16"/>
      <c r="DS1" s="17"/>
      <c r="DT1" s="140"/>
      <c r="DU1" s="140"/>
      <c r="DV1" s="140"/>
      <c r="DW1" s="140"/>
      <c r="DX1" s="140"/>
      <c r="DY1" s="140"/>
      <c r="DZ1" s="140"/>
    </row>
    <row r="2" spans="1:130" ht="12.75" customHeight="1">
      <c r="A2" s="2"/>
      <c r="B2" s="3"/>
      <c r="C2" s="1"/>
      <c r="D2" s="1"/>
      <c r="E2" s="4"/>
      <c r="F2" s="1"/>
      <c r="G2" s="1"/>
      <c r="H2" s="8"/>
      <c r="I2" s="1"/>
      <c r="J2" s="4"/>
      <c r="K2" s="1"/>
      <c r="L2" s="1"/>
      <c r="M2" s="8"/>
      <c r="N2" s="1"/>
      <c r="O2" s="4"/>
      <c r="P2" s="1"/>
      <c r="Q2" s="1"/>
      <c r="R2" s="8"/>
      <c r="S2" s="1"/>
      <c r="T2" s="4"/>
      <c r="U2" s="1"/>
      <c r="V2" s="1"/>
      <c r="W2" s="8"/>
      <c r="X2" s="1"/>
      <c r="Y2" s="4"/>
      <c r="Z2" s="1"/>
      <c r="AA2" s="1"/>
      <c r="AB2" s="8"/>
      <c r="AC2" s="1"/>
      <c r="AD2" s="4"/>
      <c r="AE2" s="1"/>
      <c r="AF2" s="1"/>
      <c r="AG2" s="8"/>
      <c r="AH2" s="1"/>
      <c r="AI2" s="4"/>
      <c r="AJ2" s="1"/>
      <c r="AK2" s="1"/>
      <c r="AL2" s="8"/>
      <c r="AM2" s="1"/>
      <c r="AN2" s="4"/>
      <c r="AO2" s="1"/>
      <c r="AP2" s="1"/>
      <c r="AQ2" s="8"/>
      <c r="AR2" s="1"/>
      <c r="AS2" s="4"/>
      <c r="AT2" s="1"/>
      <c r="AU2" s="1"/>
      <c r="AV2" s="8"/>
      <c r="AW2" s="1"/>
      <c r="AX2" s="4"/>
      <c r="AY2" s="1"/>
      <c r="AZ2" s="1"/>
      <c r="BA2" s="8"/>
      <c r="BB2" s="1"/>
      <c r="BC2" s="4"/>
      <c r="BD2" s="1"/>
      <c r="BE2" s="1"/>
      <c r="BF2" s="8"/>
      <c r="BG2" s="1"/>
      <c r="BH2" s="4"/>
      <c r="BI2" s="1"/>
      <c r="BJ2" s="1"/>
      <c r="BK2" s="8"/>
      <c r="BL2" s="1"/>
      <c r="BM2" s="4"/>
      <c r="BN2" s="1"/>
      <c r="BO2" s="1"/>
      <c r="BP2" s="8"/>
      <c r="BQ2" s="1"/>
      <c r="BR2" s="4"/>
      <c r="BS2" s="1"/>
      <c r="BT2" s="1"/>
      <c r="BU2" s="8"/>
      <c r="BV2" s="1"/>
      <c r="BW2" s="4"/>
      <c r="BX2" s="1"/>
      <c r="BY2" s="1"/>
      <c r="BZ2" s="8"/>
      <c r="CA2" s="1"/>
      <c r="CB2" s="4"/>
      <c r="CC2" s="1"/>
      <c r="CD2" s="1"/>
      <c r="CE2" s="8"/>
      <c r="CF2" s="1"/>
      <c r="CG2" s="4"/>
      <c r="CH2" s="1"/>
      <c r="CI2" s="1"/>
      <c r="CJ2" s="8"/>
      <c r="CK2" s="1"/>
      <c r="CL2" s="4"/>
      <c r="CM2" s="1"/>
      <c r="CN2" s="1"/>
      <c r="CO2" s="8"/>
      <c r="CP2" s="1"/>
      <c r="CQ2" s="4"/>
      <c r="CR2" s="1"/>
      <c r="CS2" s="1"/>
      <c r="CT2" s="8"/>
      <c r="CU2" s="1"/>
      <c r="CV2" s="4"/>
      <c r="CW2" s="1"/>
      <c r="CX2" s="1"/>
      <c r="CY2" s="8"/>
      <c r="CZ2" s="1"/>
      <c r="DA2" s="4"/>
      <c r="DB2" s="1"/>
      <c r="DC2" s="1"/>
      <c r="DD2" s="8"/>
      <c r="DE2" s="1"/>
      <c r="DF2" s="4"/>
      <c r="DG2" s="1"/>
      <c r="DH2" s="1"/>
      <c r="DI2" s="8"/>
      <c r="DJ2" s="1"/>
      <c r="DK2" s="4"/>
      <c r="DL2" s="1"/>
      <c r="DM2" s="1"/>
      <c r="DN2" s="8"/>
      <c r="DO2" s="1"/>
      <c r="DP2" s="4"/>
      <c r="DQ2" s="1"/>
      <c r="DR2" s="1"/>
      <c r="DS2" s="8"/>
      <c r="DT2" s="140"/>
      <c r="DU2" s="140"/>
      <c r="DV2" s="140"/>
      <c r="DW2" s="140"/>
      <c r="DX2" s="140"/>
      <c r="DY2" s="140"/>
      <c r="DZ2" s="140"/>
    </row>
    <row r="3" spans="1:130" ht="33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W3"/>
      <c r="AB3"/>
      <c r="AG3"/>
      <c r="AL3"/>
      <c r="AQ3"/>
      <c r="AV3"/>
      <c r="BA3"/>
      <c r="BF3"/>
      <c r="BK3"/>
      <c r="BP3"/>
      <c r="BU3"/>
      <c r="BZ3"/>
      <c r="CE3"/>
      <c r="CJ3"/>
      <c r="CO3"/>
      <c r="CT3"/>
      <c r="CY3"/>
      <c r="DD3"/>
      <c r="DI3"/>
      <c r="DN3"/>
      <c r="DS3"/>
      <c r="DT3" s="140"/>
      <c r="DU3" s="140"/>
      <c r="DV3" s="140"/>
      <c r="DW3" s="140"/>
      <c r="DX3" s="140"/>
      <c r="DY3" s="140"/>
      <c r="DZ3" s="140"/>
    </row>
    <row r="4" spans="1:130" ht="15.75">
      <c r="A4" s="5" t="s">
        <v>2</v>
      </c>
      <c r="B4" s="6"/>
      <c r="C4" s="7"/>
      <c r="D4" s="7"/>
      <c r="E4" s="8"/>
      <c r="F4" s="7"/>
      <c r="G4" s="7"/>
      <c r="H4" s="8"/>
      <c r="I4" s="7"/>
      <c r="J4" s="8"/>
      <c r="K4" s="7"/>
      <c r="L4" s="7"/>
      <c r="M4" s="8"/>
      <c r="N4" s="7"/>
      <c r="O4" s="8"/>
      <c r="P4" s="7"/>
      <c r="Q4" s="7"/>
      <c r="R4" s="8"/>
      <c r="S4" s="7"/>
      <c r="T4" s="8"/>
      <c r="U4" s="7"/>
      <c r="V4" s="7"/>
      <c r="W4" s="8"/>
      <c r="X4" s="7"/>
      <c r="Y4" s="8"/>
      <c r="Z4" s="7"/>
      <c r="AA4" s="7"/>
      <c r="AB4" s="8"/>
      <c r="AC4" s="7"/>
      <c r="AD4" s="8"/>
      <c r="AE4" s="7"/>
      <c r="AF4" s="7"/>
      <c r="AG4" s="8"/>
      <c r="AH4" s="7"/>
      <c r="AI4" s="8"/>
      <c r="AJ4" s="7"/>
      <c r="AK4" s="7"/>
      <c r="AL4" s="8"/>
      <c r="AM4" s="7"/>
      <c r="AN4" s="8"/>
      <c r="AO4" s="7"/>
      <c r="AP4" s="7"/>
      <c r="AQ4" s="8"/>
      <c r="AR4" s="7"/>
      <c r="AS4" s="8"/>
      <c r="AT4" s="7"/>
      <c r="AU4" s="7"/>
      <c r="AV4" s="8"/>
      <c r="AW4" s="7"/>
      <c r="AX4" s="8"/>
      <c r="AY4" s="7"/>
      <c r="AZ4" s="7"/>
      <c r="BA4" s="8"/>
      <c r="BB4" s="7"/>
      <c r="BC4" s="8"/>
      <c r="BD4" s="7"/>
      <c r="BE4" s="7"/>
      <c r="BF4" s="8"/>
      <c r="BG4" s="7"/>
      <c r="BH4" s="8"/>
      <c r="BI4" s="7"/>
      <c r="BJ4" s="7"/>
      <c r="BK4" s="8"/>
      <c r="BL4" s="7"/>
      <c r="BM4" s="8"/>
      <c r="BN4" s="7"/>
      <c r="BO4" s="7"/>
      <c r="BP4" s="8"/>
      <c r="BQ4" s="7"/>
      <c r="BR4" s="8"/>
      <c r="BS4" s="7"/>
      <c r="BT4" s="7"/>
      <c r="BU4" s="8"/>
      <c r="BV4" s="7"/>
      <c r="BW4" s="8"/>
      <c r="BX4" s="7"/>
      <c r="BY4" s="7"/>
      <c r="BZ4" s="8"/>
      <c r="CA4" s="7"/>
      <c r="CB4" s="8"/>
      <c r="CC4" s="7"/>
      <c r="CD4" s="7"/>
      <c r="CE4" s="8"/>
      <c r="CF4" s="7"/>
      <c r="CG4" s="8"/>
      <c r="CH4" s="7"/>
      <c r="CI4" s="7"/>
      <c r="CJ4" s="8"/>
      <c r="CK4" s="7"/>
      <c r="CL4" s="8"/>
      <c r="CM4" s="7"/>
      <c r="CN4" s="7"/>
      <c r="CO4" s="8"/>
      <c r="CP4" s="7"/>
      <c r="CQ4" s="8"/>
      <c r="CR4" s="7"/>
      <c r="CS4" s="7"/>
      <c r="CT4" s="8"/>
      <c r="CU4" s="7"/>
      <c r="CV4" s="8"/>
      <c r="CW4" s="7"/>
      <c r="CX4" s="7"/>
      <c r="CY4" s="8"/>
      <c r="CZ4" s="7"/>
      <c r="DA4" s="8"/>
      <c r="DB4" s="7"/>
      <c r="DC4" s="7"/>
      <c r="DD4" s="8"/>
      <c r="DE4" s="7"/>
      <c r="DF4" s="8"/>
      <c r="DG4" s="7"/>
      <c r="DH4" s="7"/>
      <c r="DI4" s="8"/>
      <c r="DJ4" s="7"/>
      <c r="DK4" s="8"/>
      <c r="DL4" s="7"/>
      <c r="DM4" s="7"/>
      <c r="DN4" s="8"/>
      <c r="DO4" s="7"/>
      <c r="DP4" s="8"/>
      <c r="DQ4" s="7"/>
      <c r="DR4" s="7"/>
      <c r="DS4" s="8"/>
      <c r="DT4" s="140"/>
      <c r="DU4" s="140"/>
      <c r="DV4" s="140"/>
      <c r="DW4" s="140"/>
      <c r="DX4" s="140"/>
      <c r="DY4" s="140"/>
      <c r="DZ4" s="140"/>
    </row>
    <row r="5" spans="1:130" ht="14.25" customHeight="1">
      <c r="A5" s="9"/>
      <c r="B5" s="10"/>
      <c r="C5" s="1"/>
      <c r="D5" s="1"/>
      <c r="E5" s="4"/>
      <c r="F5" s="1"/>
      <c r="G5" s="1"/>
      <c r="H5" s="8"/>
      <c r="I5" s="1"/>
      <c r="J5" s="4"/>
      <c r="K5" s="1"/>
      <c r="L5" s="1"/>
      <c r="M5" s="8"/>
      <c r="N5" s="1"/>
      <c r="O5" s="4"/>
      <c r="P5" s="1"/>
      <c r="Q5" s="1"/>
      <c r="R5" s="8"/>
      <c r="S5" s="1"/>
      <c r="T5" s="4"/>
      <c r="U5" s="1"/>
      <c r="V5" s="1"/>
      <c r="W5" s="8"/>
      <c r="X5" s="1"/>
      <c r="Y5" s="4"/>
      <c r="Z5" s="1"/>
      <c r="AA5" s="1"/>
      <c r="AB5" s="8"/>
      <c r="AC5" s="1"/>
      <c r="AD5" s="4"/>
      <c r="AE5" s="1"/>
      <c r="AF5" s="1"/>
      <c r="AG5" s="8"/>
      <c r="AH5" s="1"/>
      <c r="AI5" s="4"/>
      <c r="AJ5" s="1"/>
      <c r="AK5" s="1"/>
      <c r="AL5" s="8"/>
      <c r="AM5" s="1"/>
      <c r="AN5" s="4"/>
      <c r="AO5" s="1"/>
      <c r="AP5" s="1"/>
      <c r="AQ5" s="8"/>
      <c r="AR5" s="1"/>
      <c r="AS5" s="4"/>
      <c r="AT5" s="1"/>
      <c r="AU5" s="1"/>
      <c r="AV5" s="8"/>
      <c r="AW5" s="1"/>
      <c r="AX5" s="4"/>
      <c r="AY5" s="1"/>
      <c r="AZ5" s="1"/>
      <c r="BA5" s="8"/>
      <c r="BB5" s="1"/>
      <c r="BC5" s="4"/>
      <c r="BD5" s="1"/>
      <c r="BE5" s="1"/>
      <c r="BF5" s="8"/>
      <c r="BG5" s="1"/>
      <c r="BH5" s="4"/>
      <c r="BI5" s="1"/>
      <c r="BJ5" s="1"/>
      <c r="BK5" s="8"/>
      <c r="BL5" s="1"/>
      <c r="BM5" s="4"/>
      <c r="BN5" s="1"/>
      <c r="BO5" s="1"/>
      <c r="BP5" s="8"/>
      <c r="BQ5" s="1"/>
      <c r="BR5" s="4"/>
      <c r="BS5" s="1"/>
      <c r="BT5" s="1"/>
      <c r="BU5" s="8"/>
      <c r="BV5" s="1"/>
      <c r="BW5" s="4"/>
      <c r="BX5" s="1"/>
      <c r="BY5" s="1"/>
      <c r="BZ5" s="8"/>
      <c r="CA5" s="1"/>
      <c r="CB5" s="4"/>
      <c r="CC5" s="1"/>
      <c r="CD5" s="1"/>
      <c r="CE5" s="8"/>
      <c r="CF5" s="1"/>
      <c r="CG5" s="4"/>
      <c r="CH5" s="1"/>
      <c r="CI5" s="1"/>
      <c r="CJ5" s="8"/>
      <c r="CK5" s="1"/>
      <c r="CL5" s="4"/>
      <c r="CM5" s="1"/>
      <c r="CN5" s="1"/>
      <c r="CO5" s="8"/>
      <c r="CP5" s="1"/>
      <c r="CQ5" s="4"/>
      <c r="CR5" s="1"/>
      <c r="CS5" s="1"/>
      <c r="CT5" s="8"/>
      <c r="CU5" s="1"/>
      <c r="CV5" s="4"/>
      <c r="CW5" s="1"/>
      <c r="CX5" s="1"/>
      <c r="CY5" s="8"/>
      <c r="CZ5" s="1"/>
      <c r="DA5" s="4"/>
      <c r="DB5" s="1"/>
      <c r="DC5" s="1"/>
      <c r="DD5" s="8"/>
      <c r="DE5" s="1"/>
      <c r="DF5" s="4"/>
      <c r="DG5" s="1"/>
      <c r="DH5" s="1"/>
      <c r="DI5" s="8"/>
      <c r="DJ5" s="1"/>
      <c r="DK5" s="4"/>
      <c r="DL5" s="1"/>
      <c r="DM5" s="1"/>
      <c r="DN5" s="8"/>
      <c r="DO5" s="1"/>
      <c r="DP5" s="4"/>
      <c r="DQ5" s="1"/>
      <c r="DR5" s="1"/>
      <c r="DS5" s="8"/>
      <c r="DT5" s="139"/>
      <c r="DU5" s="140"/>
      <c r="DV5" s="140"/>
      <c r="DW5" s="140"/>
      <c r="DX5" s="140"/>
      <c r="DY5" s="140"/>
      <c r="DZ5" s="140"/>
    </row>
    <row r="6" spans="1:130" ht="39" customHeight="1">
      <c r="A6" s="133" t="s">
        <v>25</v>
      </c>
      <c r="B6" s="134"/>
      <c r="C6" s="135"/>
      <c r="D6" s="136" t="s">
        <v>88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  <c r="S6" s="20"/>
      <c r="T6" s="20"/>
      <c r="W6"/>
      <c r="AB6"/>
      <c r="AG6"/>
      <c r="AL6"/>
      <c r="AQ6"/>
      <c r="AV6"/>
      <c r="BA6"/>
      <c r="BF6"/>
      <c r="BK6"/>
      <c r="BP6"/>
      <c r="BU6"/>
      <c r="BZ6"/>
      <c r="CE6"/>
      <c r="CJ6"/>
      <c r="CO6"/>
      <c r="CT6"/>
      <c r="CY6"/>
      <c r="DD6"/>
      <c r="DI6"/>
      <c r="DN6"/>
      <c r="DS6"/>
      <c r="DT6" s="141"/>
      <c r="DU6" s="141"/>
      <c r="DV6" s="141"/>
      <c r="DW6" s="141"/>
      <c r="DX6" s="141"/>
      <c r="DY6" s="141"/>
      <c r="DZ6" s="141"/>
    </row>
    <row r="7" spans="1:130" ht="15" customHeight="1">
      <c r="A7" s="102" t="s">
        <v>3</v>
      </c>
      <c r="B7" s="105" t="s">
        <v>4</v>
      </c>
      <c r="C7" s="106"/>
      <c r="D7" s="126">
        <v>1</v>
      </c>
      <c r="E7" s="127"/>
      <c r="F7" s="127"/>
      <c r="G7" s="127"/>
      <c r="H7" s="128"/>
      <c r="I7" s="126">
        <v>2</v>
      </c>
      <c r="J7" s="127"/>
      <c r="K7" s="127"/>
      <c r="L7" s="127"/>
      <c r="M7" s="128"/>
      <c r="N7" s="126">
        <v>3</v>
      </c>
      <c r="O7" s="127"/>
      <c r="P7" s="127"/>
      <c r="Q7" s="127"/>
      <c r="R7" s="128"/>
      <c r="S7" s="126">
        <v>4</v>
      </c>
      <c r="T7" s="127"/>
      <c r="U7" s="127"/>
      <c r="V7" s="127"/>
      <c r="W7" s="128"/>
      <c r="X7" s="126">
        <v>5</v>
      </c>
      <c r="Y7" s="127"/>
      <c r="Z7" s="127"/>
      <c r="AA7" s="127"/>
      <c r="AB7" s="128"/>
      <c r="AC7" s="126">
        <v>6</v>
      </c>
      <c r="AD7" s="127"/>
      <c r="AE7" s="127"/>
      <c r="AF7" s="127"/>
      <c r="AG7" s="128"/>
      <c r="AH7" s="126">
        <v>7</v>
      </c>
      <c r="AI7" s="127"/>
      <c r="AJ7" s="127"/>
      <c r="AK7" s="127"/>
      <c r="AL7" s="128"/>
      <c r="AM7" s="126">
        <v>8</v>
      </c>
      <c r="AN7" s="127"/>
      <c r="AO7" s="127"/>
      <c r="AP7" s="127"/>
      <c r="AQ7" s="128"/>
      <c r="AR7" s="126">
        <v>9</v>
      </c>
      <c r="AS7" s="127"/>
      <c r="AT7" s="127"/>
      <c r="AU7" s="127"/>
      <c r="AV7" s="128"/>
      <c r="AW7" s="126">
        <v>10</v>
      </c>
      <c r="AX7" s="127"/>
      <c r="AY7" s="127"/>
      <c r="AZ7" s="127"/>
      <c r="BA7" s="128"/>
      <c r="BB7" s="126">
        <v>11</v>
      </c>
      <c r="BC7" s="127"/>
      <c r="BD7" s="127"/>
      <c r="BE7" s="127"/>
      <c r="BF7" s="128"/>
      <c r="BG7" s="126">
        <v>12</v>
      </c>
      <c r="BH7" s="127"/>
      <c r="BI7" s="127"/>
      <c r="BJ7" s="127"/>
      <c r="BK7" s="128"/>
      <c r="BL7" s="126">
        <v>13</v>
      </c>
      <c r="BM7" s="127"/>
      <c r="BN7" s="127"/>
      <c r="BO7" s="127"/>
      <c r="BP7" s="128"/>
      <c r="BQ7" s="126">
        <v>14</v>
      </c>
      <c r="BR7" s="127"/>
      <c r="BS7" s="127"/>
      <c r="BT7" s="127"/>
      <c r="BU7" s="128"/>
      <c r="BV7" s="126">
        <v>15</v>
      </c>
      <c r="BW7" s="127"/>
      <c r="BX7" s="127"/>
      <c r="BY7" s="127"/>
      <c r="BZ7" s="128"/>
      <c r="CA7" s="126">
        <v>16</v>
      </c>
      <c r="CB7" s="127"/>
      <c r="CC7" s="127"/>
      <c r="CD7" s="127"/>
      <c r="CE7" s="128"/>
      <c r="CF7" s="126">
        <v>17</v>
      </c>
      <c r="CG7" s="127"/>
      <c r="CH7" s="127"/>
      <c r="CI7" s="127"/>
      <c r="CJ7" s="128"/>
      <c r="CK7" s="126">
        <v>18</v>
      </c>
      <c r="CL7" s="127"/>
      <c r="CM7" s="127"/>
      <c r="CN7" s="127"/>
      <c r="CO7" s="128"/>
      <c r="CP7" s="126">
        <v>19</v>
      </c>
      <c r="CQ7" s="127"/>
      <c r="CR7" s="127"/>
      <c r="CS7" s="127"/>
      <c r="CT7" s="128"/>
      <c r="CU7" s="126">
        <v>20</v>
      </c>
      <c r="CV7" s="127"/>
      <c r="CW7" s="127"/>
      <c r="CX7" s="127"/>
      <c r="CY7" s="128"/>
      <c r="CZ7" s="126">
        <v>21</v>
      </c>
      <c r="DA7" s="127"/>
      <c r="DB7" s="127"/>
      <c r="DC7" s="127"/>
      <c r="DD7" s="128"/>
      <c r="DE7" s="126">
        <v>22</v>
      </c>
      <c r="DF7" s="127"/>
      <c r="DG7" s="127"/>
      <c r="DH7" s="127"/>
      <c r="DI7" s="128"/>
      <c r="DJ7" s="126">
        <v>23</v>
      </c>
      <c r="DK7" s="127"/>
      <c r="DL7" s="127"/>
      <c r="DM7" s="127"/>
      <c r="DN7" s="128"/>
      <c r="DO7" s="126">
        <v>24</v>
      </c>
      <c r="DP7" s="127"/>
      <c r="DQ7" s="127"/>
      <c r="DR7" s="127"/>
      <c r="DS7" s="128"/>
      <c r="DT7" s="141"/>
      <c r="DU7" s="141"/>
      <c r="DV7" s="141"/>
      <c r="DW7" s="141"/>
      <c r="DX7" s="141"/>
      <c r="DY7" s="141"/>
      <c r="DZ7" s="141"/>
    </row>
    <row r="8" spans="1:130" ht="14.25" customHeight="1">
      <c r="A8" s="103"/>
      <c r="B8" s="107"/>
      <c r="C8" s="108"/>
      <c r="D8" s="129"/>
      <c r="E8" s="130"/>
      <c r="F8" s="130"/>
      <c r="G8" s="130"/>
      <c r="H8" s="131"/>
      <c r="I8" s="129"/>
      <c r="J8" s="130"/>
      <c r="K8" s="130"/>
      <c r="L8" s="130"/>
      <c r="M8" s="131"/>
      <c r="N8" s="129"/>
      <c r="O8" s="130"/>
      <c r="P8" s="130"/>
      <c r="Q8" s="130"/>
      <c r="R8" s="131"/>
      <c r="S8" s="129"/>
      <c r="T8" s="130"/>
      <c r="U8" s="130"/>
      <c r="V8" s="130"/>
      <c r="W8" s="131"/>
      <c r="X8" s="129"/>
      <c r="Y8" s="130"/>
      <c r="Z8" s="130"/>
      <c r="AA8" s="130"/>
      <c r="AB8" s="131"/>
      <c r="AC8" s="129"/>
      <c r="AD8" s="130"/>
      <c r="AE8" s="130"/>
      <c r="AF8" s="130"/>
      <c r="AG8" s="131"/>
      <c r="AH8" s="129"/>
      <c r="AI8" s="130"/>
      <c r="AJ8" s="130"/>
      <c r="AK8" s="130"/>
      <c r="AL8" s="131"/>
      <c r="AM8" s="129"/>
      <c r="AN8" s="130"/>
      <c r="AO8" s="130"/>
      <c r="AP8" s="130"/>
      <c r="AQ8" s="131"/>
      <c r="AR8" s="129"/>
      <c r="AS8" s="130"/>
      <c r="AT8" s="130"/>
      <c r="AU8" s="130"/>
      <c r="AV8" s="131"/>
      <c r="AW8" s="129"/>
      <c r="AX8" s="130"/>
      <c r="AY8" s="130"/>
      <c r="AZ8" s="130"/>
      <c r="BA8" s="131"/>
      <c r="BB8" s="129"/>
      <c r="BC8" s="130"/>
      <c r="BD8" s="130"/>
      <c r="BE8" s="130"/>
      <c r="BF8" s="131"/>
      <c r="BG8" s="129"/>
      <c r="BH8" s="130"/>
      <c r="BI8" s="130"/>
      <c r="BJ8" s="130"/>
      <c r="BK8" s="131"/>
      <c r="BL8" s="129"/>
      <c r="BM8" s="130"/>
      <c r="BN8" s="130"/>
      <c r="BO8" s="130"/>
      <c r="BP8" s="131"/>
      <c r="BQ8" s="129"/>
      <c r="BR8" s="130"/>
      <c r="BS8" s="130"/>
      <c r="BT8" s="130"/>
      <c r="BU8" s="131"/>
      <c r="BV8" s="129"/>
      <c r="BW8" s="130"/>
      <c r="BX8" s="130"/>
      <c r="BY8" s="130"/>
      <c r="BZ8" s="131"/>
      <c r="CA8" s="129"/>
      <c r="CB8" s="130"/>
      <c r="CC8" s="130"/>
      <c r="CD8" s="130"/>
      <c r="CE8" s="131"/>
      <c r="CF8" s="129"/>
      <c r="CG8" s="130"/>
      <c r="CH8" s="130"/>
      <c r="CI8" s="130"/>
      <c r="CJ8" s="131"/>
      <c r="CK8" s="129"/>
      <c r="CL8" s="130"/>
      <c r="CM8" s="130"/>
      <c r="CN8" s="130"/>
      <c r="CO8" s="131"/>
      <c r="CP8" s="129"/>
      <c r="CQ8" s="130"/>
      <c r="CR8" s="130"/>
      <c r="CS8" s="130"/>
      <c r="CT8" s="131"/>
      <c r="CU8" s="129"/>
      <c r="CV8" s="130"/>
      <c r="CW8" s="130"/>
      <c r="CX8" s="130"/>
      <c r="CY8" s="131"/>
      <c r="CZ8" s="129"/>
      <c r="DA8" s="130"/>
      <c r="DB8" s="130"/>
      <c r="DC8" s="130"/>
      <c r="DD8" s="131"/>
      <c r="DE8" s="129"/>
      <c r="DF8" s="130"/>
      <c r="DG8" s="130"/>
      <c r="DH8" s="130"/>
      <c r="DI8" s="131"/>
      <c r="DJ8" s="129"/>
      <c r="DK8" s="130"/>
      <c r="DL8" s="130"/>
      <c r="DM8" s="130"/>
      <c r="DN8" s="131"/>
      <c r="DO8" s="129"/>
      <c r="DP8" s="130"/>
      <c r="DQ8" s="130"/>
      <c r="DR8" s="130"/>
      <c r="DS8" s="131"/>
      <c r="DT8" s="141"/>
      <c r="DU8" s="141"/>
      <c r="DV8" s="141"/>
      <c r="DW8" s="141"/>
      <c r="DX8" s="141"/>
      <c r="DY8" s="141"/>
      <c r="DZ8" s="141"/>
    </row>
    <row r="9" spans="1:130" ht="16.5" customHeight="1">
      <c r="A9" s="103"/>
      <c r="B9" s="107"/>
      <c r="C9" s="108"/>
      <c r="D9" s="123"/>
      <c r="E9" s="124"/>
      <c r="F9" s="124"/>
      <c r="G9" s="124"/>
      <c r="H9" s="125"/>
      <c r="I9" s="118"/>
      <c r="J9" s="119"/>
      <c r="K9" s="119"/>
      <c r="L9" s="119"/>
      <c r="M9" s="120"/>
      <c r="N9" s="41"/>
      <c r="O9" s="42"/>
      <c r="P9" s="42"/>
      <c r="Q9" s="42"/>
      <c r="R9" s="43"/>
      <c r="S9" s="118"/>
      <c r="T9" s="119"/>
      <c r="U9" s="119"/>
      <c r="V9" s="119"/>
      <c r="W9" s="120"/>
      <c r="X9" s="118"/>
      <c r="Y9" s="119"/>
      <c r="Z9" s="119"/>
      <c r="AA9" s="119"/>
      <c r="AB9" s="120"/>
      <c r="AC9" s="118"/>
      <c r="AD9" s="119"/>
      <c r="AE9" s="119"/>
      <c r="AF9" s="119"/>
      <c r="AG9" s="120"/>
      <c r="AH9" s="118"/>
      <c r="AI9" s="119"/>
      <c r="AJ9" s="119"/>
      <c r="AK9" s="119"/>
      <c r="AL9" s="120"/>
      <c r="AM9" s="118"/>
      <c r="AN9" s="119"/>
      <c r="AO9" s="119"/>
      <c r="AP9" s="119"/>
      <c r="AQ9" s="120"/>
      <c r="AR9" s="118"/>
      <c r="AS9" s="119"/>
      <c r="AT9" s="119"/>
      <c r="AU9" s="119"/>
      <c r="AV9" s="120"/>
      <c r="AW9" s="118"/>
      <c r="AX9" s="119"/>
      <c r="AY9" s="119"/>
      <c r="AZ9" s="119"/>
      <c r="BA9" s="120"/>
      <c r="BB9" s="118"/>
      <c r="BC9" s="119"/>
      <c r="BD9" s="119"/>
      <c r="BE9" s="119"/>
      <c r="BF9" s="120"/>
      <c r="BG9" s="118"/>
      <c r="BH9" s="119"/>
      <c r="BI9" s="119"/>
      <c r="BJ9" s="119"/>
      <c r="BK9" s="120"/>
      <c r="BL9" s="118"/>
      <c r="BM9" s="119"/>
      <c r="BN9" s="119"/>
      <c r="BO9" s="119"/>
      <c r="BP9" s="120"/>
      <c r="BQ9" s="118"/>
      <c r="BR9" s="119"/>
      <c r="BS9" s="119"/>
      <c r="BT9" s="119"/>
      <c r="BU9" s="120"/>
      <c r="BV9" s="118"/>
      <c r="BW9" s="119"/>
      <c r="BX9" s="119"/>
      <c r="BY9" s="119"/>
      <c r="BZ9" s="120"/>
      <c r="CA9" s="118"/>
      <c r="CB9" s="119"/>
      <c r="CC9" s="119"/>
      <c r="CD9" s="119"/>
      <c r="CE9" s="120"/>
      <c r="CF9" s="118"/>
      <c r="CG9" s="119"/>
      <c r="CH9" s="119"/>
      <c r="CI9" s="119"/>
      <c r="CJ9" s="120"/>
      <c r="CK9" s="118"/>
      <c r="CL9" s="119"/>
      <c r="CM9" s="119"/>
      <c r="CN9" s="119"/>
      <c r="CO9" s="120"/>
      <c r="CP9" s="118"/>
      <c r="CQ9" s="119"/>
      <c r="CR9" s="119"/>
      <c r="CS9" s="119"/>
      <c r="CT9" s="120"/>
      <c r="CU9" s="118"/>
      <c r="CV9" s="119"/>
      <c r="CW9" s="119"/>
      <c r="CX9" s="119"/>
      <c r="CY9" s="120"/>
      <c r="CZ9" s="118"/>
      <c r="DA9" s="119"/>
      <c r="DB9" s="119"/>
      <c r="DC9" s="119"/>
      <c r="DD9" s="120"/>
      <c r="DE9" s="118"/>
      <c r="DF9" s="119"/>
      <c r="DG9" s="119"/>
      <c r="DH9" s="119"/>
      <c r="DI9" s="120"/>
      <c r="DJ9" s="118"/>
      <c r="DK9" s="119"/>
      <c r="DL9" s="119"/>
      <c r="DM9" s="119"/>
      <c r="DN9" s="120"/>
      <c r="DO9" s="118"/>
      <c r="DP9" s="119"/>
      <c r="DQ9" s="119"/>
      <c r="DR9" s="119"/>
      <c r="DS9" s="120"/>
      <c r="DT9" s="141"/>
      <c r="DU9" s="141"/>
      <c r="DV9" s="141"/>
      <c r="DW9" s="141"/>
      <c r="DX9" s="141"/>
      <c r="DY9" s="141"/>
      <c r="DZ9" s="141"/>
    </row>
    <row r="10" spans="1:130" ht="15">
      <c r="A10" s="104"/>
      <c r="B10" s="109"/>
      <c r="C10" s="110"/>
      <c r="D10" s="35"/>
      <c r="E10" s="36" t="s">
        <v>37</v>
      </c>
      <c r="F10" s="36"/>
      <c r="G10" s="36"/>
      <c r="H10" s="36" t="s">
        <v>38</v>
      </c>
      <c r="I10" s="37"/>
      <c r="J10" s="38" t="s">
        <v>37</v>
      </c>
      <c r="K10" s="38"/>
      <c r="L10" s="38"/>
      <c r="M10" s="39" t="s">
        <v>38</v>
      </c>
      <c r="N10" s="38"/>
      <c r="O10" s="38" t="s">
        <v>37</v>
      </c>
      <c r="P10" s="38"/>
      <c r="Q10" s="38"/>
      <c r="R10" s="40" t="s">
        <v>38</v>
      </c>
      <c r="S10" s="37"/>
      <c r="T10" s="38" t="s">
        <v>37</v>
      </c>
      <c r="U10" s="38"/>
      <c r="V10" s="38"/>
      <c r="W10" s="39" t="s">
        <v>38</v>
      </c>
      <c r="X10" s="37"/>
      <c r="Y10" s="38" t="s">
        <v>37</v>
      </c>
      <c r="Z10" s="38"/>
      <c r="AA10" s="38"/>
      <c r="AB10" s="39" t="s">
        <v>38</v>
      </c>
      <c r="AC10" s="37"/>
      <c r="AD10" s="38" t="s">
        <v>37</v>
      </c>
      <c r="AE10" s="38"/>
      <c r="AF10" s="38"/>
      <c r="AG10" s="39" t="s">
        <v>38</v>
      </c>
      <c r="AH10" s="37"/>
      <c r="AI10" s="38" t="s">
        <v>37</v>
      </c>
      <c r="AJ10" s="38"/>
      <c r="AK10" s="38"/>
      <c r="AL10" s="39" t="s">
        <v>38</v>
      </c>
      <c r="AM10" s="37"/>
      <c r="AN10" s="38" t="s">
        <v>37</v>
      </c>
      <c r="AO10" s="38"/>
      <c r="AP10" s="38"/>
      <c r="AQ10" s="39" t="s">
        <v>38</v>
      </c>
      <c r="AR10" s="37"/>
      <c r="AS10" s="38" t="s">
        <v>37</v>
      </c>
      <c r="AT10" s="38"/>
      <c r="AU10" s="38"/>
      <c r="AV10" s="39" t="s">
        <v>38</v>
      </c>
      <c r="AW10" s="37"/>
      <c r="AX10" s="38" t="s">
        <v>37</v>
      </c>
      <c r="AY10" s="38"/>
      <c r="AZ10" s="38"/>
      <c r="BA10" s="39" t="s">
        <v>38</v>
      </c>
      <c r="BB10" s="37"/>
      <c r="BC10" s="38" t="s">
        <v>37</v>
      </c>
      <c r="BD10" s="38"/>
      <c r="BE10" s="38"/>
      <c r="BF10" s="39" t="s">
        <v>38</v>
      </c>
      <c r="BG10" s="37"/>
      <c r="BH10" s="38" t="s">
        <v>37</v>
      </c>
      <c r="BI10" s="38"/>
      <c r="BJ10" s="38"/>
      <c r="BK10" s="39" t="s">
        <v>38</v>
      </c>
      <c r="BL10" s="37"/>
      <c r="BM10" s="38" t="s">
        <v>37</v>
      </c>
      <c r="BN10" s="38"/>
      <c r="BO10" s="38"/>
      <c r="BP10" s="39" t="s">
        <v>38</v>
      </c>
      <c r="BQ10" s="37"/>
      <c r="BR10" s="38" t="s">
        <v>37</v>
      </c>
      <c r="BS10" s="38"/>
      <c r="BT10" s="38"/>
      <c r="BU10" s="39" t="s">
        <v>38</v>
      </c>
      <c r="BV10" s="37"/>
      <c r="BW10" s="38" t="s">
        <v>37</v>
      </c>
      <c r="BX10" s="38"/>
      <c r="BY10" s="38"/>
      <c r="BZ10" s="39" t="s">
        <v>38</v>
      </c>
      <c r="CA10" s="37"/>
      <c r="CB10" s="38" t="s">
        <v>37</v>
      </c>
      <c r="CC10" s="38"/>
      <c r="CD10" s="38"/>
      <c r="CE10" s="39" t="s">
        <v>38</v>
      </c>
      <c r="CF10" s="37"/>
      <c r="CG10" s="38" t="s">
        <v>37</v>
      </c>
      <c r="CH10" s="38"/>
      <c r="CI10" s="38"/>
      <c r="CJ10" s="39" t="s">
        <v>38</v>
      </c>
      <c r="CK10" s="37"/>
      <c r="CL10" s="38" t="s">
        <v>37</v>
      </c>
      <c r="CM10" s="38"/>
      <c r="CN10" s="38"/>
      <c r="CO10" s="39" t="s">
        <v>38</v>
      </c>
      <c r="CP10" s="37"/>
      <c r="CQ10" s="38" t="s">
        <v>37</v>
      </c>
      <c r="CR10" s="38"/>
      <c r="CS10" s="38"/>
      <c r="CT10" s="39" t="s">
        <v>38</v>
      </c>
      <c r="CU10" s="37"/>
      <c r="CV10" s="38" t="s">
        <v>37</v>
      </c>
      <c r="CW10" s="38"/>
      <c r="CX10" s="38"/>
      <c r="CY10" s="39" t="s">
        <v>38</v>
      </c>
      <c r="CZ10" s="37"/>
      <c r="DA10" s="38" t="s">
        <v>37</v>
      </c>
      <c r="DB10" s="38"/>
      <c r="DC10" s="38"/>
      <c r="DD10" s="39" t="s">
        <v>38</v>
      </c>
      <c r="DE10" s="37"/>
      <c r="DF10" s="38" t="s">
        <v>37</v>
      </c>
      <c r="DG10" s="38"/>
      <c r="DH10" s="38"/>
      <c r="DI10" s="39" t="s">
        <v>38</v>
      </c>
      <c r="DJ10" s="37"/>
      <c r="DK10" s="38" t="s">
        <v>37</v>
      </c>
      <c r="DL10" s="38"/>
      <c r="DM10" s="38"/>
      <c r="DN10" s="39" t="s">
        <v>38</v>
      </c>
      <c r="DO10" s="37"/>
      <c r="DP10" s="38" t="s">
        <v>37</v>
      </c>
      <c r="DQ10" s="38"/>
      <c r="DR10" s="38"/>
      <c r="DS10" s="39" t="s">
        <v>38</v>
      </c>
      <c r="DT10" s="141"/>
      <c r="DU10" s="141"/>
      <c r="DV10" s="141"/>
      <c r="DW10" s="141"/>
      <c r="DX10" s="141"/>
      <c r="DY10" s="141"/>
      <c r="DZ10" s="141"/>
    </row>
    <row r="11" spans="1:130" ht="36" customHeight="1">
      <c r="A11" s="14">
        <v>1</v>
      </c>
      <c r="B11" s="15" t="s">
        <v>48</v>
      </c>
      <c r="C11" s="49" t="s">
        <v>34</v>
      </c>
      <c r="D11" s="44" t="s">
        <v>6</v>
      </c>
      <c r="E11" s="45">
        <v>0.4716</v>
      </c>
      <c r="F11" s="44" t="s">
        <v>6</v>
      </c>
      <c r="G11" s="44" t="s">
        <v>7</v>
      </c>
      <c r="H11" s="46">
        <v>1.4687999999999999</v>
      </c>
      <c r="I11" s="44" t="s">
        <v>6</v>
      </c>
      <c r="J11" s="45">
        <v>0.63</v>
      </c>
      <c r="K11" s="44" t="s">
        <v>6</v>
      </c>
      <c r="L11" s="44" t="s">
        <v>7</v>
      </c>
      <c r="M11" s="46">
        <v>1.2384000000000002</v>
      </c>
      <c r="N11" s="44" t="s">
        <v>6</v>
      </c>
      <c r="O11" s="45">
        <v>0.43560000000000004</v>
      </c>
      <c r="P11" s="44" t="s">
        <v>6</v>
      </c>
      <c r="Q11" s="44" t="s">
        <v>7</v>
      </c>
      <c r="R11" s="46">
        <v>1.1664</v>
      </c>
      <c r="S11" s="44" t="s">
        <v>6</v>
      </c>
      <c r="T11" s="45">
        <v>0.342</v>
      </c>
      <c r="U11" s="44" t="s">
        <v>6</v>
      </c>
      <c r="V11" s="44" t="s">
        <v>7</v>
      </c>
      <c r="W11" s="46">
        <v>1.1484</v>
      </c>
      <c r="X11" s="44" t="s">
        <v>6</v>
      </c>
      <c r="Y11" s="45">
        <v>0.4572</v>
      </c>
      <c r="Z11" s="44" t="s">
        <v>6</v>
      </c>
      <c r="AA11" s="44" t="s">
        <v>7</v>
      </c>
      <c r="AB11" s="46">
        <v>1.0944</v>
      </c>
      <c r="AC11" s="44" t="s">
        <v>6</v>
      </c>
      <c r="AD11" s="45">
        <v>0.5544</v>
      </c>
      <c r="AE11" s="44" t="s">
        <v>6</v>
      </c>
      <c r="AF11" s="44" t="s">
        <v>7</v>
      </c>
      <c r="AG11" s="46">
        <v>1.422</v>
      </c>
      <c r="AH11" s="44" t="s">
        <v>6</v>
      </c>
      <c r="AI11" s="45">
        <v>0.43560000000000004</v>
      </c>
      <c r="AJ11" s="44" t="s">
        <v>6</v>
      </c>
      <c r="AK11" s="44" t="s">
        <v>7</v>
      </c>
      <c r="AL11" s="46">
        <v>1.0116</v>
      </c>
      <c r="AM11" s="44" t="s">
        <v>6</v>
      </c>
      <c r="AN11" s="45">
        <v>0.5688</v>
      </c>
      <c r="AO11" s="44" t="s">
        <v>6</v>
      </c>
      <c r="AP11" s="44" t="s">
        <v>7</v>
      </c>
      <c r="AQ11" s="46">
        <v>0.8568</v>
      </c>
      <c r="AR11" s="44" t="s">
        <v>6</v>
      </c>
      <c r="AS11" s="45">
        <v>0.9432</v>
      </c>
      <c r="AT11" s="44" t="s">
        <v>6</v>
      </c>
      <c r="AU11" s="44" t="s">
        <v>7</v>
      </c>
      <c r="AV11" s="46">
        <v>1.17</v>
      </c>
      <c r="AW11" s="44" t="s">
        <v>6</v>
      </c>
      <c r="AX11" s="45">
        <v>1.2024000000000001</v>
      </c>
      <c r="AY11" s="44" t="s">
        <v>6</v>
      </c>
      <c r="AZ11" s="44" t="s">
        <v>7</v>
      </c>
      <c r="BA11" s="46">
        <v>1.1448</v>
      </c>
      <c r="BB11" s="44" t="s">
        <v>6</v>
      </c>
      <c r="BC11" s="45">
        <v>0.63</v>
      </c>
      <c r="BD11" s="44" t="s">
        <v>6</v>
      </c>
      <c r="BE11" s="44" t="s">
        <v>7</v>
      </c>
      <c r="BF11" s="46">
        <v>0.7596</v>
      </c>
      <c r="BG11" s="44" t="s">
        <v>6</v>
      </c>
      <c r="BH11" s="45">
        <v>0.6012000000000001</v>
      </c>
      <c r="BI11" s="44" t="s">
        <v>6</v>
      </c>
      <c r="BJ11" s="44" t="s">
        <v>7</v>
      </c>
      <c r="BK11" s="46">
        <v>1.0728</v>
      </c>
      <c r="BL11" s="44" t="s">
        <v>6</v>
      </c>
      <c r="BM11" s="45">
        <v>0.4428</v>
      </c>
      <c r="BN11" s="44" t="s">
        <v>6</v>
      </c>
      <c r="BO11" s="44" t="s">
        <v>7</v>
      </c>
      <c r="BP11" s="46">
        <v>0.8423999999999999</v>
      </c>
      <c r="BQ11" s="44" t="s">
        <v>6</v>
      </c>
      <c r="BR11" s="45">
        <v>0.5076</v>
      </c>
      <c r="BS11" s="44" t="s">
        <v>6</v>
      </c>
      <c r="BT11" s="44" t="s">
        <v>7</v>
      </c>
      <c r="BU11" s="46">
        <v>0.7847999999999999</v>
      </c>
      <c r="BV11" s="44" t="s">
        <v>6</v>
      </c>
      <c r="BW11" s="45">
        <v>1.2635999999999998</v>
      </c>
      <c r="BX11" s="44" t="s">
        <v>6</v>
      </c>
      <c r="BY11" s="44" t="s">
        <v>7</v>
      </c>
      <c r="BZ11" s="46">
        <v>0.48960000000000004</v>
      </c>
      <c r="CA11" s="44" t="s">
        <v>6</v>
      </c>
      <c r="CB11" s="45">
        <v>2.3184</v>
      </c>
      <c r="CC11" s="44" t="s">
        <v>6</v>
      </c>
      <c r="CD11" s="44" t="s">
        <v>7</v>
      </c>
      <c r="CE11" s="46">
        <v>0.738</v>
      </c>
      <c r="CF11" s="44" t="s">
        <v>6</v>
      </c>
      <c r="CG11" s="45">
        <v>0.6804</v>
      </c>
      <c r="CH11" s="44" t="s">
        <v>6</v>
      </c>
      <c r="CI11" s="44" t="s">
        <v>7</v>
      </c>
      <c r="CJ11" s="46">
        <v>1.4904000000000002</v>
      </c>
      <c r="CK11" s="44" t="s">
        <v>6</v>
      </c>
      <c r="CL11" s="45">
        <v>0.7272000000000001</v>
      </c>
      <c r="CM11" s="44" t="s">
        <v>6</v>
      </c>
      <c r="CN11" s="44" t="s">
        <v>7</v>
      </c>
      <c r="CO11" s="46">
        <v>1.6992</v>
      </c>
      <c r="CP11" s="44" t="s">
        <v>6</v>
      </c>
      <c r="CQ11" s="45">
        <v>0.612</v>
      </c>
      <c r="CR11" s="44" t="s">
        <v>6</v>
      </c>
      <c r="CS11" s="44" t="s">
        <v>7</v>
      </c>
      <c r="CT11" s="46">
        <v>1.5335999999999999</v>
      </c>
      <c r="CU11" s="44" t="s">
        <v>6</v>
      </c>
      <c r="CV11" s="45">
        <v>1.6812</v>
      </c>
      <c r="CW11" s="44" t="s">
        <v>6</v>
      </c>
      <c r="CX11" s="44" t="s">
        <v>7</v>
      </c>
      <c r="CY11" s="46">
        <v>1.0475999999999999</v>
      </c>
      <c r="CZ11" s="44" t="s">
        <v>6</v>
      </c>
      <c r="DA11" s="45">
        <v>0.9936</v>
      </c>
      <c r="DB11" s="44" t="s">
        <v>6</v>
      </c>
      <c r="DC11" s="44" t="s">
        <v>7</v>
      </c>
      <c r="DD11" s="46">
        <v>1.134</v>
      </c>
      <c r="DE11" s="44" t="s">
        <v>6</v>
      </c>
      <c r="DF11" s="45">
        <v>1.89</v>
      </c>
      <c r="DG11" s="44" t="s">
        <v>6</v>
      </c>
      <c r="DH11" s="44" t="s">
        <v>7</v>
      </c>
      <c r="DI11" s="46">
        <v>1.2204000000000002</v>
      </c>
      <c r="DJ11" s="44" t="s">
        <v>6</v>
      </c>
      <c r="DK11" s="45">
        <v>1.98</v>
      </c>
      <c r="DL11" s="44" t="s">
        <v>6</v>
      </c>
      <c r="DM11" s="44" t="s">
        <v>7</v>
      </c>
      <c r="DN11" s="46">
        <v>1.3356</v>
      </c>
      <c r="DO11" s="44" t="s">
        <v>6</v>
      </c>
      <c r="DP11" s="45">
        <v>2.9556</v>
      </c>
      <c r="DQ11" s="44" t="s">
        <v>6</v>
      </c>
      <c r="DR11" s="44" t="s">
        <v>7</v>
      </c>
      <c r="DS11" s="46">
        <v>0.486</v>
      </c>
      <c r="DT11" s="142">
        <f>E11+J11+O11+T11+Y11+AD11+AI11+AN11+AS11+AX11+BC11+BH11+BM11+BR11+BW11+CB11+CG11+CL11+CQ11+CV11+DA11+DF11+DK11+DP11</f>
        <v>23.324400000000004</v>
      </c>
      <c r="DU11" s="142">
        <f>H11+M11+R11+W11+AB11+AG11+AL11+AQ11+AV11+BA11+BF11+BK11+BP11+BU11+BZ11+CE11+CJ11+CO11+CT11+CY11+DD11+DI11+DN11+DS11</f>
        <v>26.355600000000006</v>
      </c>
      <c r="DV11" s="141"/>
      <c r="DW11" s="141"/>
      <c r="DX11" s="141"/>
      <c r="DY11" s="141"/>
      <c r="DZ11" s="141"/>
    </row>
    <row r="12" spans="1:130" ht="15.75" customHeight="1">
      <c r="A12" s="84">
        <v>2</v>
      </c>
      <c r="B12" s="87" t="s">
        <v>49</v>
      </c>
      <c r="C12" s="50" t="s">
        <v>35</v>
      </c>
      <c r="D12" s="44" t="s">
        <v>6</v>
      </c>
      <c r="E12" s="45">
        <v>0.5712</v>
      </c>
      <c r="F12" s="44" t="s">
        <v>6</v>
      </c>
      <c r="G12" s="44" t="s">
        <v>7</v>
      </c>
      <c r="H12" s="46">
        <v>2.5584000000000002</v>
      </c>
      <c r="I12" s="44" t="s">
        <v>6</v>
      </c>
      <c r="J12" s="45">
        <v>0.4752</v>
      </c>
      <c r="K12" s="44" t="s">
        <v>6</v>
      </c>
      <c r="L12" s="44" t="s">
        <v>7</v>
      </c>
      <c r="M12" s="46">
        <v>2.7888</v>
      </c>
      <c r="N12" s="44" t="s">
        <v>6</v>
      </c>
      <c r="O12" s="45">
        <v>0.3456</v>
      </c>
      <c r="P12" s="44" t="s">
        <v>6</v>
      </c>
      <c r="Q12" s="44" t="s">
        <v>7</v>
      </c>
      <c r="R12" s="46">
        <v>2.6304000000000003</v>
      </c>
      <c r="S12" s="44" t="s">
        <v>6</v>
      </c>
      <c r="T12" s="45">
        <v>0.2304</v>
      </c>
      <c r="U12" s="44" t="s">
        <v>6</v>
      </c>
      <c r="V12" s="44" t="s">
        <v>7</v>
      </c>
      <c r="W12" s="46">
        <v>2.7552</v>
      </c>
      <c r="X12" s="44" t="s">
        <v>6</v>
      </c>
      <c r="Y12" s="45">
        <v>0.2352</v>
      </c>
      <c r="Z12" s="44" t="s">
        <v>6</v>
      </c>
      <c r="AA12" s="44" t="s">
        <v>7</v>
      </c>
      <c r="AB12" s="46">
        <v>2.7648</v>
      </c>
      <c r="AC12" s="44" t="s">
        <v>6</v>
      </c>
      <c r="AD12" s="45">
        <v>0.2544</v>
      </c>
      <c r="AE12" s="44" t="s">
        <v>6</v>
      </c>
      <c r="AF12" s="44" t="s">
        <v>7</v>
      </c>
      <c r="AG12" s="46">
        <v>2.712</v>
      </c>
      <c r="AH12" s="44" t="s">
        <v>6</v>
      </c>
      <c r="AI12" s="45">
        <v>0.624</v>
      </c>
      <c r="AJ12" s="44" t="s">
        <v>6</v>
      </c>
      <c r="AK12" s="44" t="s">
        <v>7</v>
      </c>
      <c r="AL12" s="46">
        <v>2.5968</v>
      </c>
      <c r="AM12" s="44" t="s">
        <v>6</v>
      </c>
      <c r="AN12" s="45">
        <v>0.72</v>
      </c>
      <c r="AO12" s="44" t="s">
        <v>6</v>
      </c>
      <c r="AP12" s="44" t="s">
        <v>7</v>
      </c>
      <c r="AQ12" s="46">
        <v>2.8128</v>
      </c>
      <c r="AR12" s="44" t="s">
        <v>6</v>
      </c>
      <c r="AS12" s="45">
        <v>1.1807999999999998</v>
      </c>
      <c r="AT12" s="44" t="s">
        <v>6</v>
      </c>
      <c r="AU12" s="44" t="s">
        <v>7</v>
      </c>
      <c r="AV12" s="46">
        <v>3.4224</v>
      </c>
      <c r="AW12" s="44" t="s">
        <v>6</v>
      </c>
      <c r="AX12" s="45">
        <v>1.2624000000000002</v>
      </c>
      <c r="AY12" s="44" t="s">
        <v>6</v>
      </c>
      <c r="AZ12" s="44" t="s">
        <v>7</v>
      </c>
      <c r="BA12" s="46">
        <v>3.5328000000000004</v>
      </c>
      <c r="BB12" s="44" t="s">
        <v>6</v>
      </c>
      <c r="BC12" s="45">
        <v>0.9072</v>
      </c>
      <c r="BD12" s="44" t="s">
        <v>6</v>
      </c>
      <c r="BE12" s="44" t="s">
        <v>7</v>
      </c>
      <c r="BF12" s="46">
        <v>3.0624000000000002</v>
      </c>
      <c r="BG12" s="44" t="s">
        <v>6</v>
      </c>
      <c r="BH12" s="45">
        <v>0.96</v>
      </c>
      <c r="BI12" s="44" t="s">
        <v>6</v>
      </c>
      <c r="BJ12" s="44" t="s">
        <v>7</v>
      </c>
      <c r="BK12" s="46">
        <v>2.9135999999999997</v>
      </c>
      <c r="BL12" s="44" t="s">
        <v>6</v>
      </c>
      <c r="BM12" s="45">
        <v>1.7712</v>
      </c>
      <c r="BN12" s="44" t="s">
        <v>6</v>
      </c>
      <c r="BO12" s="44" t="s">
        <v>7</v>
      </c>
      <c r="BP12" s="46">
        <v>3.5231999999999997</v>
      </c>
      <c r="BQ12" s="44" t="s">
        <v>6</v>
      </c>
      <c r="BR12" s="45">
        <v>1.7855999999999999</v>
      </c>
      <c r="BS12" s="44" t="s">
        <v>6</v>
      </c>
      <c r="BT12" s="44" t="s">
        <v>7</v>
      </c>
      <c r="BU12" s="46">
        <v>3.6672</v>
      </c>
      <c r="BV12" s="44" t="s">
        <v>6</v>
      </c>
      <c r="BW12" s="45">
        <v>3.7536</v>
      </c>
      <c r="BX12" s="44" t="s">
        <v>6</v>
      </c>
      <c r="BY12" s="44" t="s">
        <v>7</v>
      </c>
      <c r="BZ12" s="46">
        <v>4.4016</v>
      </c>
      <c r="CA12" s="44" t="s">
        <v>6</v>
      </c>
      <c r="CB12" s="45">
        <v>1.4784000000000002</v>
      </c>
      <c r="CC12" s="44" t="s">
        <v>6</v>
      </c>
      <c r="CD12" s="44" t="s">
        <v>7</v>
      </c>
      <c r="CE12" s="46">
        <v>2.7792</v>
      </c>
      <c r="CF12" s="44" t="s">
        <v>6</v>
      </c>
      <c r="CG12" s="45">
        <v>2.0208</v>
      </c>
      <c r="CH12" s="44" t="s">
        <v>6</v>
      </c>
      <c r="CI12" s="44" t="s">
        <v>7</v>
      </c>
      <c r="CJ12" s="46">
        <v>3.4415999999999998</v>
      </c>
      <c r="CK12" s="44" t="s">
        <v>6</v>
      </c>
      <c r="CL12" s="45">
        <v>2.0448</v>
      </c>
      <c r="CM12" s="44" t="s">
        <v>6</v>
      </c>
      <c r="CN12" s="44" t="s">
        <v>7</v>
      </c>
      <c r="CO12" s="46">
        <v>3.3216</v>
      </c>
      <c r="CP12" s="44" t="s">
        <v>6</v>
      </c>
      <c r="CQ12" s="45">
        <v>2.2512</v>
      </c>
      <c r="CR12" s="44" t="s">
        <v>6</v>
      </c>
      <c r="CS12" s="44" t="s">
        <v>7</v>
      </c>
      <c r="CT12" s="46">
        <v>2.904</v>
      </c>
      <c r="CU12" s="44" t="s">
        <v>6</v>
      </c>
      <c r="CV12" s="45">
        <v>1.9344000000000001</v>
      </c>
      <c r="CW12" s="44" t="s">
        <v>6</v>
      </c>
      <c r="CX12" s="44" t="s">
        <v>7</v>
      </c>
      <c r="CY12" s="46">
        <v>2.8944</v>
      </c>
      <c r="CZ12" s="44" t="s">
        <v>6</v>
      </c>
      <c r="DA12" s="45">
        <v>1.5744</v>
      </c>
      <c r="DB12" s="44" t="s">
        <v>6</v>
      </c>
      <c r="DC12" s="44" t="s">
        <v>7</v>
      </c>
      <c r="DD12" s="46">
        <v>2.8992</v>
      </c>
      <c r="DE12" s="44" t="s">
        <v>6</v>
      </c>
      <c r="DF12" s="45">
        <v>1.1328</v>
      </c>
      <c r="DG12" s="44" t="s">
        <v>6</v>
      </c>
      <c r="DH12" s="44" t="s">
        <v>7</v>
      </c>
      <c r="DI12" s="46">
        <v>2.9904</v>
      </c>
      <c r="DJ12" s="44" t="s">
        <v>6</v>
      </c>
      <c r="DK12" s="45">
        <v>1.032</v>
      </c>
      <c r="DL12" s="44" t="s">
        <v>6</v>
      </c>
      <c r="DM12" s="44" t="s">
        <v>7</v>
      </c>
      <c r="DN12" s="46">
        <v>2.7792</v>
      </c>
      <c r="DO12" s="44" t="s">
        <v>6</v>
      </c>
      <c r="DP12" s="45">
        <v>0.4752</v>
      </c>
      <c r="DQ12" s="44" t="s">
        <v>6</v>
      </c>
      <c r="DR12" s="44" t="s">
        <v>7</v>
      </c>
      <c r="DS12" s="46">
        <v>2.6928</v>
      </c>
      <c r="DT12" s="142">
        <f>E12+J12+O12+T12+Y12+AD12+AI12+AN12+AS12+AX12+BC12+BH12+BM12+BR12+BW12+CB12+CG12+CL12+CQ12+CV12+DA12+DF12+DK12+DP12</f>
        <v>29.0208</v>
      </c>
      <c r="DU12" s="142">
        <f>H12+M12+R12+W12+AB12+AG12+AL12+AQ12+AV12+BA12+BF12+BK12+BP12+BU12+BZ12+CE12+CJ12+CO12+CT12+CY12+DD12+DI12+DN12+DS12</f>
        <v>72.8448</v>
      </c>
      <c r="DV12" s="141"/>
      <c r="DW12" s="141"/>
      <c r="DX12" s="141"/>
      <c r="DY12" s="141"/>
      <c r="DZ12" s="141"/>
    </row>
    <row r="13" spans="1:130" ht="15" customHeight="1">
      <c r="A13" s="85"/>
      <c r="B13" s="88"/>
      <c r="C13" s="51" t="s">
        <v>29</v>
      </c>
      <c r="D13" s="44" t="s">
        <v>6</v>
      </c>
      <c r="E13" s="45">
        <v>3.8256</v>
      </c>
      <c r="F13" s="44" t="s">
        <v>5</v>
      </c>
      <c r="G13" s="44" t="s">
        <v>7</v>
      </c>
      <c r="H13" s="46">
        <v>1.5936</v>
      </c>
      <c r="I13" s="44" t="s">
        <v>6</v>
      </c>
      <c r="J13" s="45">
        <v>4.7328</v>
      </c>
      <c r="K13" s="44" t="s">
        <v>5</v>
      </c>
      <c r="L13" s="44" t="s">
        <v>7</v>
      </c>
      <c r="M13" s="46">
        <v>1.3056</v>
      </c>
      <c r="N13" s="44" t="s">
        <v>6</v>
      </c>
      <c r="O13" s="45">
        <v>4.857600000000001</v>
      </c>
      <c r="P13" s="44" t="s">
        <v>5</v>
      </c>
      <c r="Q13" s="44" t="s">
        <v>7</v>
      </c>
      <c r="R13" s="46">
        <v>1.4544</v>
      </c>
      <c r="S13" s="44" t="s">
        <v>6</v>
      </c>
      <c r="T13" s="45">
        <v>4.536</v>
      </c>
      <c r="U13" s="44" t="s">
        <v>5</v>
      </c>
      <c r="V13" s="44" t="s">
        <v>7</v>
      </c>
      <c r="W13" s="46">
        <v>1.3584</v>
      </c>
      <c r="X13" s="44" t="s">
        <v>6</v>
      </c>
      <c r="Y13" s="45">
        <v>4.977600000000001</v>
      </c>
      <c r="Z13" s="44" t="s">
        <v>5</v>
      </c>
      <c r="AA13" s="44" t="s">
        <v>7</v>
      </c>
      <c r="AB13" s="46">
        <v>1.3392</v>
      </c>
      <c r="AC13" s="44" t="s">
        <v>6</v>
      </c>
      <c r="AD13" s="45">
        <v>4.56</v>
      </c>
      <c r="AE13" s="44" t="s">
        <v>5</v>
      </c>
      <c r="AF13" s="44" t="s">
        <v>7</v>
      </c>
      <c r="AG13" s="46">
        <v>1.4352</v>
      </c>
      <c r="AH13" s="44" t="s">
        <v>6</v>
      </c>
      <c r="AI13" s="45">
        <v>5.0832</v>
      </c>
      <c r="AJ13" s="44" t="s">
        <v>5</v>
      </c>
      <c r="AK13" s="44" t="s">
        <v>7</v>
      </c>
      <c r="AL13" s="46">
        <v>1.68</v>
      </c>
      <c r="AM13" s="44" t="s">
        <v>6</v>
      </c>
      <c r="AN13" s="45">
        <v>4.272</v>
      </c>
      <c r="AO13" s="44" t="s">
        <v>5</v>
      </c>
      <c r="AP13" s="44" t="s">
        <v>7</v>
      </c>
      <c r="AQ13" s="46">
        <v>1.7856</v>
      </c>
      <c r="AR13" s="44" t="s">
        <v>6</v>
      </c>
      <c r="AS13" s="45">
        <v>5.1792</v>
      </c>
      <c r="AT13" s="44" t="s">
        <v>5</v>
      </c>
      <c r="AU13" s="44" t="s">
        <v>7</v>
      </c>
      <c r="AV13" s="46">
        <v>1.3344</v>
      </c>
      <c r="AW13" s="44" t="s">
        <v>6</v>
      </c>
      <c r="AX13" s="45">
        <v>5.2416</v>
      </c>
      <c r="AY13" s="44" t="s">
        <v>5</v>
      </c>
      <c r="AZ13" s="44" t="s">
        <v>7</v>
      </c>
      <c r="BA13" s="46">
        <v>1.008</v>
      </c>
      <c r="BB13" s="44" t="s">
        <v>6</v>
      </c>
      <c r="BC13" s="45">
        <v>5.4624</v>
      </c>
      <c r="BD13" s="44" t="s">
        <v>5</v>
      </c>
      <c r="BE13" s="44" t="s">
        <v>7</v>
      </c>
      <c r="BF13" s="46">
        <v>1.0272</v>
      </c>
      <c r="BG13" s="44" t="s">
        <v>6</v>
      </c>
      <c r="BH13" s="45">
        <v>5.8991999999999996</v>
      </c>
      <c r="BI13" s="44" t="s">
        <v>5</v>
      </c>
      <c r="BJ13" s="44" t="s">
        <v>7</v>
      </c>
      <c r="BK13" s="46">
        <v>1.2144</v>
      </c>
      <c r="BL13" s="44" t="s">
        <v>6</v>
      </c>
      <c r="BM13" s="45">
        <v>5.952</v>
      </c>
      <c r="BN13" s="44" t="s">
        <v>5</v>
      </c>
      <c r="BO13" s="44" t="s">
        <v>7</v>
      </c>
      <c r="BP13" s="46">
        <v>1.0944</v>
      </c>
      <c r="BQ13" s="44" t="s">
        <v>6</v>
      </c>
      <c r="BR13" s="45">
        <v>5.8271999999999995</v>
      </c>
      <c r="BS13" s="44" t="s">
        <v>5</v>
      </c>
      <c r="BT13" s="44" t="s">
        <v>7</v>
      </c>
      <c r="BU13" s="46">
        <v>0.912</v>
      </c>
      <c r="BV13" s="44" t="s">
        <v>6</v>
      </c>
      <c r="BW13" s="45">
        <v>5.0208</v>
      </c>
      <c r="BX13" s="44" t="s">
        <v>5</v>
      </c>
      <c r="BY13" s="44" t="s">
        <v>7</v>
      </c>
      <c r="BZ13" s="46">
        <v>1.344</v>
      </c>
      <c r="CA13" s="44" t="s">
        <v>6</v>
      </c>
      <c r="CB13" s="45">
        <v>4.3968</v>
      </c>
      <c r="CC13" s="44" t="s">
        <v>5</v>
      </c>
      <c r="CD13" s="44" t="s">
        <v>7</v>
      </c>
      <c r="CE13" s="46">
        <v>1.4544</v>
      </c>
      <c r="CF13" s="44" t="s">
        <v>6</v>
      </c>
      <c r="CG13" s="45">
        <v>5.1216</v>
      </c>
      <c r="CH13" s="44" t="s">
        <v>5</v>
      </c>
      <c r="CI13" s="44" t="s">
        <v>7</v>
      </c>
      <c r="CJ13" s="46">
        <v>1.1232</v>
      </c>
      <c r="CK13" s="44" t="s">
        <v>6</v>
      </c>
      <c r="CL13" s="45">
        <v>5.2463999999999995</v>
      </c>
      <c r="CM13" s="44" t="s">
        <v>5</v>
      </c>
      <c r="CN13" s="44" t="s">
        <v>7</v>
      </c>
      <c r="CO13" s="46">
        <v>1.056</v>
      </c>
      <c r="CP13" s="44" t="s">
        <v>6</v>
      </c>
      <c r="CQ13" s="45">
        <v>5.0208</v>
      </c>
      <c r="CR13" s="44" t="s">
        <v>5</v>
      </c>
      <c r="CS13" s="44" t="s">
        <v>7</v>
      </c>
      <c r="CT13" s="46">
        <v>1.296</v>
      </c>
      <c r="CU13" s="44" t="s">
        <v>6</v>
      </c>
      <c r="CV13" s="45">
        <v>4.771199999999999</v>
      </c>
      <c r="CW13" s="44" t="s">
        <v>5</v>
      </c>
      <c r="CX13" s="44" t="s">
        <v>7</v>
      </c>
      <c r="CY13" s="46">
        <v>1.5936</v>
      </c>
      <c r="CZ13" s="44" t="s">
        <v>6</v>
      </c>
      <c r="DA13" s="45">
        <v>4.857600000000001</v>
      </c>
      <c r="DB13" s="44" t="s">
        <v>5</v>
      </c>
      <c r="DC13" s="44" t="s">
        <v>7</v>
      </c>
      <c r="DD13" s="46">
        <v>1.6704</v>
      </c>
      <c r="DE13" s="44" t="s">
        <v>6</v>
      </c>
      <c r="DF13" s="45">
        <v>4.7424</v>
      </c>
      <c r="DG13" s="44" t="s">
        <v>5</v>
      </c>
      <c r="DH13" s="44" t="s">
        <v>7</v>
      </c>
      <c r="DI13" s="46">
        <v>1.2912</v>
      </c>
      <c r="DJ13" s="44" t="s">
        <v>6</v>
      </c>
      <c r="DK13" s="45">
        <v>3.0096</v>
      </c>
      <c r="DL13" s="44" t="s">
        <v>5</v>
      </c>
      <c r="DM13" s="44" t="s">
        <v>7</v>
      </c>
      <c r="DN13" s="46">
        <v>1.9056</v>
      </c>
      <c r="DO13" s="44" t="s">
        <v>6</v>
      </c>
      <c r="DP13" s="45">
        <v>3.1008</v>
      </c>
      <c r="DQ13" s="44" t="s">
        <v>5</v>
      </c>
      <c r="DR13" s="44" t="s">
        <v>7</v>
      </c>
      <c r="DS13" s="46">
        <v>1.896</v>
      </c>
      <c r="DT13" s="142">
        <f aca="true" t="shared" si="0" ref="DT13:DT20">E13+J13+O13+T13+Y13+AD13+AI13+AN13+AS13+AX13+BC13+BH13+BM13+BR13+BW13+CB13+CG13+CL13+CQ13+CV13+DA13+DF13+DK13+DP13</f>
        <v>115.6944</v>
      </c>
      <c r="DU13" s="142">
        <f>-H13-M13-R13-W13-AB13-AG13-AL13-AQ13-AV13-BA13-BF13-BK13-BP13-BU13-BZ13-CE13-CJ13-CO13-CT13-CY13-DD13-DI13-DN13-DS13</f>
        <v>-33.1728</v>
      </c>
      <c r="DV13" s="141"/>
      <c r="DW13" s="141"/>
      <c r="DX13" s="141"/>
      <c r="DY13" s="141"/>
      <c r="DZ13" s="141"/>
    </row>
    <row r="14" spans="1:130" ht="12.75" customHeight="1">
      <c r="A14" s="86"/>
      <c r="B14" s="89"/>
      <c r="C14" s="52" t="s">
        <v>36</v>
      </c>
      <c r="D14" s="44" t="s">
        <v>6</v>
      </c>
      <c r="E14" s="45">
        <v>2.8531999999999997</v>
      </c>
      <c r="F14" s="44" t="s">
        <v>6</v>
      </c>
      <c r="G14" s="44" t="s">
        <v>7</v>
      </c>
      <c r="H14" s="46">
        <v>2.0636</v>
      </c>
      <c r="I14" s="44" t="s">
        <v>6</v>
      </c>
      <c r="J14" s="45">
        <v>3.8416</v>
      </c>
      <c r="K14" s="44" t="s">
        <v>6</v>
      </c>
      <c r="L14" s="44" t="s">
        <v>7</v>
      </c>
      <c r="M14" s="46">
        <v>2.6208</v>
      </c>
      <c r="N14" s="44" t="s">
        <v>6</v>
      </c>
      <c r="O14" s="45">
        <v>2.4024</v>
      </c>
      <c r="P14" s="44" t="s">
        <v>6</v>
      </c>
      <c r="Q14" s="44" t="s">
        <v>7</v>
      </c>
      <c r="R14" s="46">
        <v>1.6996</v>
      </c>
      <c r="S14" s="44" t="s">
        <v>6</v>
      </c>
      <c r="T14" s="45">
        <v>5.4012</v>
      </c>
      <c r="U14" s="44" t="s">
        <v>6</v>
      </c>
      <c r="V14" s="44" t="s">
        <v>7</v>
      </c>
      <c r="W14" s="46">
        <v>3.8836</v>
      </c>
      <c r="X14" s="44" t="s">
        <v>6</v>
      </c>
      <c r="Y14" s="45">
        <v>4.1048</v>
      </c>
      <c r="Z14" s="44" t="s">
        <v>6</v>
      </c>
      <c r="AA14" s="44" t="s">
        <v>7</v>
      </c>
      <c r="AB14" s="46">
        <v>3.2396</v>
      </c>
      <c r="AC14" s="44" t="s">
        <v>6</v>
      </c>
      <c r="AD14" s="45">
        <v>3.612</v>
      </c>
      <c r="AE14" s="44" t="s">
        <v>6</v>
      </c>
      <c r="AF14" s="44" t="s">
        <v>7</v>
      </c>
      <c r="AG14" s="46">
        <v>2.73</v>
      </c>
      <c r="AH14" s="44" t="s">
        <v>6</v>
      </c>
      <c r="AI14" s="45">
        <v>3.1052</v>
      </c>
      <c r="AJ14" s="44" t="s">
        <v>6</v>
      </c>
      <c r="AK14" s="44" t="s">
        <v>7</v>
      </c>
      <c r="AL14" s="46">
        <v>2.7131999999999996</v>
      </c>
      <c r="AM14" s="44" t="s">
        <v>6</v>
      </c>
      <c r="AN14" s="45">
        <v>2.982</v>
      </c>
      <c r="AO14" s="44" t="s">
        <v>6</v>
      </c>
      <c r="AP14" s="44" t="s">
        <v>7</v>
      </c>
      <c r="AQ14" s="46">
        <v>2.1504000000000003</v>
      </c>
      <c r="AR14" s="44" t="s">
        <v>6</v>
      </c>
      <c r="AS14" s="45">
        <v>3.528</v>
      </c>
      <c r="AT14" s="44" t="s">
        <v>6</v>
      </c>
      <c r="AU14" s="44" t="s">
        <v>7</v>
      </c>
      <c r="AV14" s="46">
        <v>2.5844</v>
      </c>
      <c r="AW14" s="44" t="s">
        <v>6</v>
      </c>
      <c r="AX14" s="45">
        <v>3.794</v>
      </c>
      <c r="AY14" s="44" t="s">
        <v>6</v>
      </c>
      <c r="AZ14" s="44" t="s">
        <v>7</v>
      </c>
      <c r="BA14" s="46">
        <v>2.6684</v>
      </c>
      <c r="BB14" s="44" t="s">
        <v>6</v>
      </c>
      <c r="BC14" s="45">
        <v>4.046</v>
      </c>
      <c r="BD14" s="44" t="s">
        <v>6</v>
      </c>
      <c r="BE14" s="44" t="s">
        <v>7</v>
      </c>
      <c r="BF14" s="46">
        <v>2.9232</v>
      </c>
      <c r="BG14" s="44" t="s">
        <v>6</v>
      </c>
      <c r="BH14" s="45">
        <v>4.166399999999999</v>
      </c>
      <c r="BI14" s="44" t="s">
        <v>6</v>
      </c>
      <c r="BJ14" s="44" t="s">
        <v>7</v>
      </c>
      <c r="BK14" s="46">
        <v>2.9036</v>
      </c>
      <c r="BL14" s="44" t="s">
        <v>6</v>
      </c>
      <c r="BM14" s="45">
        <v>3.3992</v>
      </c>
      <c r="BN14" s="44" t="s">
        <v>6</v>
      </c>
      <c r="BO14" s="44" t="s">
        <v>7</v>
      </c>
      <c r="BP14" s="46">
        <v>2.5311999999999997</v>
      </c>
      <c r="BQ14" s="44" t="s">
        <v>6</v>
      </c>
      <c r="BR14" s="45">
        <v>2.4415999999999998</v>
      </c>
      <c r="BS14" s="44" t="s">
        <v>6</v>
      </c>
      <c r="BT14" s="44" t="s">
        <v>7</v>
      </c>
      <c r="BU14" s="46">
        <v>1.6716</v>
      </c>
      <c r="BV14" s="44" t="s">
        <v>6</v>
      </c>
      <c r="BW14" s="45">
        <v>6.3588000000000005</v>
      </c>
      <c r="BX14" s="44" t="s">
        <v>6</v>
      </c>
      <c r="BY14" s="44" t="s">
        <v>7</v>
      </c>
      <c r="BZ14" s="46">
        <v>4.718</v>
      </c>
      <c r="CA14" s="44" t="s">
        <v>6</v>
      </c>
      <c r="CB14" s="45">
        <v>5.95</v>
      </c>
      <c r="CC14" s="44" t="s">
        <v>6</v>
      </c>
      <c r="CD14" s="44" t="s">
        <v>7</v>
      </c>
      <c r="CE14" s="46">
        <v>4.2252</v>
      </c>
      <c r="CF14" s="44" t="s">
        <v>6</v>
      </c>
      <c r="CG14" s="45">
        <v>3.7184</v>
      </c>
      <c r="CH14" s="44" t="s">
        <v>6</v>
      </c>
      <c r="CI14" s="44" t="s">
        <v>7</v>
      </c>
      <c r="CJ14" s="46">
        <v>2.8084000000000002</v>
      </c>
      <c r="CK14" s="44" t="s">
        <v>6</v>
      </c>
      <c r="CL14" s="45">
        <v>2.9652</v>
      </c>
      <c r="CM14" s="44" t="s">
        <v>6</v>
      </c>
      <c r="CN14" s="44" t="s">
        <v>7</v>
      </c>
      <c r="CO14" s="46">
        <v>2.0748</v>
      </c>
      <c r="CP14" s="44" t="s">
        <v>6</v>
      </c>
      <c r="CQ14" s="45">
        <v>5.6644</v>
      </c>
      <c r="CR14" s="44" t="s">
        <v>6</v>
      </c>
      <c r="CS14" s="44" t="s">
        <v>7</v>
      </c>
      <c r="CT14" s="46">
        <v>3.7016</v>
      </c>
      <c r="CU14" s="44" t="s">
        <v>6</v>
      </c>
      <c r="CV14" s="45">
        <v>3.584</v>
      </c>
      <c r="CW14" s="44" t="s">
        <v>6</v>
      </c>
      <c r="CX14" s="44" t="s">
        <v>7</v>
      </c>
      <c r="CY14" s="46">
        <v>1.9572</v>
      </c>
      <c r="CZ14" s="44" t="s">
        <v>6</v>
      </c>
      <c r="DA14" s="45">
        <v>4.1496</v>
      </c>
      <c r="DB14" s="44" t="s">
        <v>6</v>
      </c>
      <c r="DC14" s="44" t="s">
        <v>7</v>
      </c>
      <c r="DD14" s="46">
        <v>2.5732</v>
      </c>
      <c r="DE14" s="44" t="s">
        <v>6</v>
      </c>
      <c r="DF14" s="45">
        <v>3.668</v>
      </c>
      <c r="DG14" s="44" t="s">
        <v>6</v>
      </c>
      <c r="DH14" s="44" t="s">
        <v>7</v>
      </c>
      <c r="DI14" s="46">
        <v>2.45</v>
      </c>
      <c r="DJ14" s="44" t="s">
        <v>6</v>
      </c>
      <c r="DK14" s="45">
        <v>1.456</v>
      </c>
      <c r="DL14" s="44" t="s">
        <v>6</v>
      </c>
      <c r="DM14" s="44" t="s">
        <v>7</v>
      </c>
      <c r="DN14" s="46">
        <v>1.0415999999999999</v>
      </c>
      <c r="DO14" s="44" t="s">
        <v>6</v>
      </c>
      <c r="DP14" s="45">
        <v>3.43</v>
      </c>
      <c r="DQ14" s="44" t="s">
        <v>6</v>
      </c>
      <c r="DR14" s="44" t="s">
        <v>7</v>
      </c>
      <c r="DS14" s="46">
        <v>2.4976</v>
      </c>
      <c r="DT14" s="142">
        <f t="shared" si="0"/>
        <v>90.62200000000003</v>
      </c>
      <c r="DU14" s="142">
        <f aca="true" t="shared" si="1" ref="DU14:DU20">H14+M14+R14+W14+AB14+AG14+AL14+AQ14+AV14+BA14+BF14+BK14+BP14+BU14+BZ14+CE14+CJ14+CO14+CT14+CY14+DD14+DI14+DN14+DS14</f>
        <v>64.4308</v>
      </c>
      <c r="DV14" s="141"/>
      <c r="DW14" s="141"/>
      <c r="DX14" s="141"/>
      <c r="DY14" s="141"/>
      <c r="DZ14" s="141"/>
    </row>
    <row r="15" spans="1:130" ht="16.5" customHeight="1">
      <c r="A15" s="14">
        <v>3</v>
      </c>
      <c r="B15" s="15" t="s">
        <v>50</v>
      </c>
      <c r="C15" s="53" t="s">
        <v>24</v>
      </c>
      <c r="D15" s="44" t="s">
        <v>6</v>
      </c>
      <c r="E15" s="45">
        <v>32.12</v>
      </c>
      <c r="F15" s="44" t="s">
        <v>6</v>
      </c>
      <c r="G15" s="44" t="s">
        <v>7</v>
      </c>
      <c r="H15" s="46">
        <v>33.9504</v>
      </c>
      <c r="I15" s="44" t="s">
        <v>6</v>
      </c>
      <c r="J15" s="45">
        <v>29.744</v>
      </c>
      <c r="K15" s="44" t="s">
        <v>6</v>
      </c>
      <c r="L15" s="44" t="s">
        <v>7</v>
      </c>
      <c r="M15" s="46">
        <v>32.0496</v>
      </c>
      <c r="N15" s="44" t="s">
        <v>6</v>
      </c>
      <c r="O15" s="45">
        <v>32.2432</v>
      </c>
      <c r="P15" s="44" t="s">
        <v>6</v>
      </c>
      <c r="Q15" s="44" t="s">
        <v>7</v>
      </c>
      <c r="R15" s="46">
        <v>34.812799999999996</v>
      </c>
      <c r="S15" s="44" t="s">
        <v>6</v>
      </c>
      <c r="T15" s="45">
        <v>22.176</v>
      </c>
      <c r="U15" s="44" t="s">
        <v>6</v>
      </c>
      <c r="V15" s="44" t="s">
        <v>7</v>
      </c>
      <c r="W15" s="46">
        <v>23.1968</v>
      </c>
      <c r="X15" s="44" t="s">
        <v>6</v>
      </c>
      <c r="Y15" s="45">
        <v>27.72</v>
      </c>
      <c r="Z15" s="44" t="s">
        <v>6</v>
      </c>
      <c r="AA15" s="44" t="s">
        <v>7</v>
      </c>
      <c r="AB15" s="46">
        <v>29.075200000000002</v>
      </c>
      <c r="AC15" s="44" t="s">
        <v>6</v>
      </c>
      <c r="AD15" s="45">
        <v>27.9488</v>
      </c>
      <c r="AE15" s="44" t="s">
        <v>6</v>
      </c>
      <c r="AF15" s="44" t="s">
        <v>7</v>
      </c>
      <c r="AG15" s="46">
        <v>29.656</v>
      </c>
      <c r="AH15" s="44" t="s">
        <v>6</v>
      </c>
      <c r="AI15" s="45">
        <v>32.0144</v>
      </c>
      <c r="AJ15" s="44" t="s">
        <v>6</v>
      </c>
      <c r="AK15" s="44" t="s">
        <v>7</v>
      </c>
      <c r="AL15" s="46">
        <v>33.1232</v>
      </c>
      <c r="AM15" s="44" t="s">
        <v>6</v>
      </c>
      <c r="AN15" s="45">
        <v>23.988799999999998</v>
      </c>
      <c r="AO15" s="44" t="s">
        <v>6</v>
      </c>
      <c r="AP15" s="44" t="s">
        <v>7</v>
      </c>
      <c r="AQ15" s="46">
        <v>24.569599999999998</v>
      </c>
      <c r="AR15" s="44" t="s">
        <v>6</v>
      </c>
      <c r="AS15" s="45">
        <v>22.1232</v>
      </c>
      <c r="AT15" s="44" t="s">
        <v>6</v>
      </c>
      <c r="AU15" s="44" t="s">
        <v>7</v>
      </c>
      <c r="AV15" s="46">
        <v>22.7392</v>
      </c>
      <c r="AW15" s="44" t="s">
        <v>6</v>
      </c>
      <c r="AX15" s="45">
        <v>28.8816</v>
      </c>
      <c r="AY15" s="44" t="s">
        <v>6</v>
      </c>
      <c r="AZ15" s="44" t="s">
        <v>7</v>
      </c>
      <c r="BA15" s="46">
        <v>32.296</v>
      </c>
      <c r="BB15" s="44" t="s">
        <v>6</v>
      </c>
      <c r="BC15" s="45">
        <v>24.270400000000002</v>
      </c>
      <c r="BD15" s="44" t="s">
        <v>6</v>
      </c>
      <c r="BE15" s="44" t="s">
        <v>7</v>
      </c>
      <c r="BF15" s="46">
        <v>25.062399999999997</v>
      </c>
      <c r="BG15" s="44" t="s">
        <v>6</v>
      </c>
      <c r="BH15" s="45">
        <v>25.0448</v>
      </c>
      <c r="BI15" s="44" t="s">
        <v>6</v>
      </c>
      <c r="BJ15" s="44" t="s">
        <v>7</v>
      </c>
      <c r="BK15" s="46">
        <v>25.924799999999998</v>
      </c>
      <c r="BL15" s="44" t="s">
        <v>6</v>
      </c>
      <c r="BM15" s="45">
        <v>28.7408</v>
      </c>
      <c r="BN15" s="44" t="s">
        <v>6</v>
      </c>
      <c r="BO15" s="44" t="s">
        <v>7</v>
      </c>
      <c r="BP15" s="46">
        <v>30.289600000000004</v>
      </c>
      <c r="BQ15" s="44" t="s">
        <v>6</v>
      </c>
      <c r="BR15" s="45">
        <v>26.5936</v>
      </c>
      <c r="BS15" s="44" t="s">
        <v>6</v>
      </c>
      <c r="BT15" s="44" t="s">
        <v>7</v>
      </c>
      <c r="BU15" s="46">
        <v>28.230400000000003</v>
      </c>
      <c r="BV15" s="44" t="s">
        <v>6</v>
      </c>
      <c r="BW15" s="45">
        <v>21.3488</v>
      </c>
      <c r="BX15" s="44" t="s">
        <v>6</v>
      </c>
      <c r="BY15" s="44" t="s">
        <v>7</v>
      </c>
      <c r="BZ15" s="46">
        <v>23.6368</v>
      </c>
      <c r="CA15" s="44" t="s">
        <v>6</v>
      </c>
      <c r="CB15" s="45">
        <v>23.6368</v>
      </c>
      <c r="CC15" s="44" t="s">
        <v>6</v>
      </c>
      <c r="CD15" s="44" t="s">
        <v>7</v>
      </c>
      <c r="CE15" s="46">
        <v>25.2912</v>
      </c>
      <c r="CF15" s="44" t="s">
        <v>6</v>
      </c>
      <c r="CG15" s="45">
        <v>23.5488</v>
      </c>
      <c r="CH15" s="44" t="s">
        <v>6</v>
      </c>
      <c r="CI15" s="44" t="s">
        <v>7</v>
      </c>
      <c r="CJ15" s="46">
        <v>25.062399999999997</v>
      </c>
      <c r="CK15" s="44" t="s">
        <v>6</v>
      </c>
      <c r="CL15" s="45">
        <v>26.5408</v>
      </c>
      <c r="CM15" s="44" t="s">
        <v>6</v>
      </c>
      <c r="CN15" s="44" t="s">
        <v>7</v>
      </c>
      <c r="CO15" s="46">
        <v>29.3392</v>
      </c>
      <c r="CP15" s="44" t="s">
        <v>6</v>
      </c>
      <c r="CQ15" s="45">
        <v>31.1696</v>
      </c>
      <c r="CR15" s="44" t="s">
        <v>6</v>
      </c>
      <c r="CS15" s="44" t="s">
        <v>7</v>
      </c>
      <c r="CT15" s="46">
        <v>32.419200000000004</v>
      </c>
      <c r="CU15" s="44" t="s">
        <v>6</v>
      </c>
      <c r="CV15" s="45">
        <v>33.651199999999996</v>
      </c>
      <c r="CW15" s="44" t="s">
        <v>6</v>
      </c>
      <c r="CX15" s="44" t="s">
        <v>7</v>
      </c>
      <c r="CY15" s="46">
        <v>35.516799999999996</v>
      </c>
      <c r="CZ15" s="44" t="s">
        <v>6</v>
      </c>
      <c r="DA15" s="45">
        <v>28.089599999999997</v>
      </c>
      <c r="DB15" s="44" t="s">
        <v>6</v>
      </c>
      <c r="DC15" s="44" t="s">
        <v>7</v>
      </c>
      <c r="DD15" s="46">
        <v>28.7056</v>
      </c>
      <c r="DE15" s="44" t="s">
        <v>6</v>
      </c>
      <c r="DF15" s="45">
        <v>20.7152</v>
      </c>
      <c r="DG15" s="44" t="s">
        <v>6</v>
      </c>
      <c r="DH15" s="44" t="s">
        <v>7</v>
      </c>
      <c r="DI15" s="46">
        <v>21.5072</v>
      </c>
      <c r="DJ15" s="44" t="s">
        <v>6</v>
      </c>
      <c r="DK15" s="45">
        <v>30.500799999999998</v>
      </c>
      <c r="DL15" s="44" t="s">
        <v>6</v>
      </c>
      <c r="DM15" s="44" t="s">
        <v>7</v>
      </c>
      <c r="DN15" s="46">
        <v>32.9824</v>
      </c>
      <c r="DO15" s="44" t="s">
        <v>6</v>
      </c>
      <c r="DP15" s="45">
        <v>34.144</v>
      </c>
      <c r="DQ15" s="44" t="s">
        <v>6</v>
      </c>
      <c r="DR15" s="44" t="s">
        <v>7</v>
      </c>
      <c r="DS15" s="46">
        <v>35.464</v>
      </c>
      <c r="DT15" s="142">
        <f t="shared" si="0"/>
        <v>656.9551999999999</v>
      </c>
      <c r="DU15" s="142">
        <f t="shared" si="1"/>
        <v>694.9008000000001</v>
      </c>
      <c r="DV15" s="141"/>
      <c r="DW15" s="141"/>
      <c r="DX15" s="141"/>
      <c r="DY15" s="141"/>
      <c r="DZ15" s="141"/>
    </row>
    <row r="16" spans="1:130" ht="23.25" customHeight="1">
      <c r="A16" s="14">
        <v>4</v>
      </c>
      <c r="B16" s="15" t="s">
        <v>51</v>
      </c>
      <c r="C16" s="54" t="s">
        <v>8</v>
      </c>
      <c r="D16" s="44" t="s">
        <v>6</v>
      </c>
      <c r="E16" s="45">
        <v>0.2064</v>
      </c>
      <c r="F16" s="44" t="s">
        <v>6</v>
      </c>
      <c r="G16" s="44" t="s">
        <v>7</v>
      </c>
      <c r="H16" s="46">
        <v>0.15719999999999998</v>
      </c>
      <c r="I16" s="44" t="s">
        <v>6</v>
      </c>
      <c r="J16" s="45">
        <v>0.216</v>
      </c>
      <c r="K16" s="44" t="s">
        <v>6</v>
      </c>
      <c r="L16" s="44" t="s">
        <v>7</v>
      </c>
      <c r="M16" s="46">
        <v>0.1596</v>
      </c>
      <c r="N16" s="44" t="s">
        <v>6</v>
      </c>
      <c r="O16" s="45">
        <v>0.21</v>
      </c>
      <c r="P16" s="44" t="s">
        <v>6</v>
      </c>
      <c r="Q16" s="44" t="s">
        <v>7</v>
      </c>
      <c r="R16" s="46">
        <v>0.15719999999999998</v>
      </c>
      <c r="S16" s="44" t="s">
        <v>6</v>
      </c>
      <c r="T16" s="45">
        <v>0.2064</v>
      </c>
      <c r="U16" s="44" t="s">
        <v>6</v>
      </c>
      <c r="V16" s="44" t="s">
        <v>7</v>
      </c>
      <c r="W16" s="46">
        <v>0.15719999999999998</v>
      </c>
      <c r="X16" s="44" t="s">
        <v>6</v>
      </c>
      <c r="Y16" s="45">
        <v>0.2028</v>
      </c>
      <c r="Z16" s="44" t="s">
        <v>6</v>
      </c>
      <c r="AA16" s="44" t="s">
        <v>7</v>
      </c>
      <c r="AB16" s="46">
        <v>0.15480000000000002</v>
      </c>
      <c r="AC16" s="44" t="s">
        <v>6</v>
      </c>
      <c r="AD16" s="45">
        <v>0.2064</v>
      </c>
      <c r="AE16" s="44" t="s">
        <v>6</v>
      </c>
      <c r="AF16" s="44" t="s">
        <v>7</v>
      </c>
      <c r="AG16" s="46">
        <v>0.15719999999999998</v>
      </c>
      <c r="AH16" s="44" t="s">
        <v>6</v>
      </c>
      <c r="AI16" s="45">
        <v>0.21</v>
      </c>
      <c r="AJ16" s="44" t="s">
        <v>6</v>
      </c>
      <c r="AK16" s="44" t="s">
        <v>7</v>
      </c>
      <c r="AL16" s="46">
        <v>0.1584</v>
      </c>
      <c r="AM16" s="44" t="s">
        <v>6</v>
      </c>
      <c r="AN16" s="45">
        <v>0.21719999999999998</v>
      </c>
      <c r="AO16" s="44" t="s">
        <v>6</v>
      </c>
      <c r="AP16" s="44" t="s">
        <v>7</v>
      </c>
      <c r="AQ16" s="46">
        <v>0.15480000000000002</v>
      </c>
      <c r="AR16" s="44" t="s">
        <v>6</v>
      </c>
      <c r="AS16" s="45">
        <v>0.2388</v>
      </c>
      <c r="AT16" s="44" t="s">
        <v>6</v>
      </c>
      <c r="AU16" s="44" t="s">
        <v>7</v>
      </c>
      <c r="AV16" s="46">
        <v>0.1692</v>
      </c>
      <c r="AW16" s="44" t="s">
        <v>6</v>
      </c>
      <c r="AX16" s="45">
        <v>0.2916</v>
      </c>
      <c r="AY16" s="44" t="s">
        <v>6</v>
      </c>
      <c r="AZ16" s="44" t="s">
        <v>7</v>
      </c>
      <c r="BA16" s="46">
        <v>0.19440000000000002</v>
      </c>
      <c r="BB16" s="44" t="s">
        <v>6</v>
      </c>
      <c r="BC16" s="45">
        <v>0.27</v>
      </c>
      <c r="BD16" s="44" t="s">
        <v>6</v>
      </c>
      <c r="BE16" s="44" t="s">
        <v>7</v>
      </c>
      <c r="BF16" s="46">
        <v>0.1884</v>
      </c>
      <c r="BG16" s="44" t="s">
        <v>6</v>
      </c>
      <c r="BH16" s="45">
        <v>0.2736</v>
      </c>
      <c r="BI16" s="44" t="s">
        <v>6</v>
      </c>
      <c r="BJ16" s="44" t="s">
        <v>7</v>
      </c>
      <c r="BK16" s="46">
        <v>0.186</v>
      </c>
      <c r="BL16" s="44" t="s">
        <v>6</v>
      </c>
      <c r="BM16" s="45">
        <v>0.2844</v>
      </c>
      <c r="BN16" s="44" t="s">
        <v>6</v>
      </c>
      <c r="BO16" s="44" t="s">
        <v>7</v>
      </c>
      <c r="BP16" s="46">
        <v>0.18359999999999999</v>
      </c>
      <c r="BQ16" s="44" t="s">
        <v>6</v>
      </c>
      <c r="BR16" s="45">
        <v>0.276</v>
      </c>
      <c r="BS16" s="44" t="s">
        <v>6</v>
      </c>
      <c r="BT16" s="44" t="s">
        <v>7</v>
      </c>
      <c r="BU16" s="46">
        <v>0.1824</v>
      </c>
      <c r="BV16" s="44" t="s">
        <v>6</v>
      </c>
      <c r="BW16" s="45">
        <v>0.2868</v>
      </c>
      <c r="BX16" s="44" t="s">
        <v>6</v>
      </c>
      <c r="BY16" s="44" t="s">
        <v>7</v>
      </c>
      <c r="BZ16" s="46">
        <v>0.1812</v>
      </c>
      <c r="CA16" s="44" t="s">
        <v>6</v>
      </c>
      <c r="CB16" s="45">
        <v>0.30119999999999997</v>
      </c>
      <c r="CC16" s="44" t="s">
        <v>6</v>
      </c>
      <c r="CD16" s="44" t="s">
        <v>7</v>
      </c>
      <c r="CE16" s="46">
        <v>0.1896</v>
      </c>
      <c r="CF16" s="44" t="s">
        <v>6</v>
      </c>
      <c r="CG16" s="45">
        <v>0.29519999999999996</v>
      </c>
      <c r="CH16" s="44" t="s">
        <v>6</v>
      </c>
      <c r="CI16" s="44" t="s">
        <v>7</v>
      </c>
      <c r="CJ16" s="46">
        <v>0.198</v>
      </c>
      <c r="CK16" s="44" t="s">
        <v>6</v>
      </c>
      <c r="CL16" s="45">
        <v>0.264</v>
      </c>
      <c r="CM16" s="44" t="s">
        <v>6</v>
      </c>
      <c r="CN16" s="44" t="s">
        <v>7</v>
      </c>
      <c r="CO16" s="46">
        <v>0.18480000000000002</v>
      </c>
      <c r="CP16" s="44" t="s">
        <v>6</v>
      </c>
      <c r="CQ16" s="45">
        <v>0.246</v>
      </c>
      <c r="CR16" s="44" t="s">
        <v>6</v>
      </c>
      <c r="CS16" s="44" t="s">
        <v>7</v>
      </c>
      <c r="CT16" s="46">
        <v>0.1704</v>
      </c>
      <c r="CU16" s="44" t="s">
        <v>6</v>
      </c>
      <c r="CV16" s="45">
        <v>0.2112</v>
      </c>
      <c r="CW16" s="44" t="s">
        <v>6</v>
      </c>
      <c r="CX16" s="44" t="s">
        <v>7</v>
      </c>
      <c r="CY16" s="46">
        <v>0.15719999999999998</v>
      </c>
      <c r="CZ16" s="44" t="s">
        <v>6</v>
      </c>
      <c r="DA16" s="45">
        <v>0.2064</v>
      </c>
      <c r="DB16" s="44" t="s">
        <v>6</v>
      </c>
      <c r="DC16" s="44" t="s">
        <v>7</v>
      </c>
      <c r="DD16" s="46">
        <v>0.1536</v>
      </c>
      <c r="DE16" s="44" t="s">
        <v>6</v>
      </c>
      <c r="DF16" s="45">
        <v>0.2088</v>
      </c>
      <c r="DG16" s="44" t="s">
        <v>6</v>
      </c>
      <c r="DH16" s="44" t="s">
        <v>7</v>
      </c>
      <c r="DI16" s="46">
        <v>0.1596</v>
      </c>
      <c r="DJ16" s="44" t="s">
        <v>6</v>
      </c>
      <c r="DK16" s="45">
        <v>0.204</v>
      </c>
      <c r="DL16" s="44" t="s">
        <v>6</v>
      </c>
      <c r="DM16" s="44" t="s">
        <v>7</v>
      </c>
      <c r="DN16" s="46">
        <v>0.15719999999999998</v>
      </c>
      <c r="DO16" s="44" t="s">
        <v>6</v>
      </c>
      <c r="DP16" s="45">
        <v>0.2088</v>
      </c>
      <c r="DQ16" s="44" t="s">
        <v>6</v>
      </c>
      <c r="DR16" s="44" t="s">
        <v>7</v>
      </c>
      <c r="DS16" s="46">
        <v>0.1584</v>
      </c>
      <c r="DT16" s="142">
        <f t="shared" si="0"/>
        <v>5.742</v>
      </c>
      <c r="DU16" s="142">
        <f t="shared" si="1"/>
        <v>4.0704</v>
      </c>
      <c r="DV16" s="141"/>
      <c r="DW16" s="141"/>
      <c r="DX16" s="141"/>
      <c r="DY16" s="141"/>
      <c r="DZ16" s="141"/>
    </row>
    <row r="17" spans="1:130" ht="27.75" customHeight="1">
      <c r="A17" s="14">
        <v>5</v>
      </c>
      <c r="B17" s="15" t="s">
        <v>52</v>
      </c>
      <c r="C17" s="54" t="s">
        <v>9</v>
      </c>
      <c r="D17" s="44" t="s">
        <v>6</v>
      </c>
      <c r="E17" s="45">
        <v>0.0432</v>
      </c>
      <c r="F17" s="44" t="s">
        <v>5</v>
      </c>
      <c r="G17" s="44" t="s">
        <v>7</v>
      </c>
      <c r="H17" s="46">
        <v>0.0024</v>
      </c>
      <c r="I17" s="44" t="s">
        <v>6</v>
      </c>
      <c r="J17" s="45">
        <v>0.0396</v>
      </c>
      <c r="K17" s="44" t="s">
        <v>5</v>
      </c>
      <c r="L17" s="44" t="s">
        <v>7</v>
      </c>
      <c r="M17" s="46">
        <v>0.0048</v>
      </c>
      <c r="N17" s="44" t="s">
        <v>6</v>
      </c>
      <c r="O17" s="45">
        <v>0.040799999999999996</v>
      </c>
      <c r="P17" s="44" t="s">
        <v>5</v>
      </c>
      <c r="Q17" s="44" t="s">
        <v>7</v>
      </c>
      <c r="R17" s="46">
        <v>0.0024</v>
      </c>
      <c r="S17" s="44" t="s">
        <v>6</v>
      </c>
      <c r="T17" s="45">
        <v>0.03</v>
      </c>
      <c r="U17" s="44" t="s">
        <v>5</v>
      </c>
      <c r="V17" s="44" t="s">
        <v>7</v>
      </c>
      <c r="W17" s="46">
        <v>0.012</v>
      </c>
      <c r="X17" s="44" t="s">
        <v>6</v>
      </c>
      <c r="Y17" s="45">
        <v>0.027600000000000003</v>
      </c>
      <c r="Z17" s="44" t="s">
        <v>5</v>
      </c>
      <c r="AA17" s="44" t="s">
        <v>7</v>
      </c>
      <c r="AB17" s="46">
        <v>0.018</v>
      </c>
      <c r="AC17" s="44" t="s">
        <v>6</v>
      </c>
      <c r="AD17" s="45">
        <v>0.0264</v>
      </c>
      <c r="AE17" s="44" t="s">
        <v>5</v>
      </c>
      <c r="AF17" s="44" t="s">
        <v>7</v>
      </c>
      <c r="AG17" s="46">
        <v>0.018</v>
      </c>
      <c r="AH17" s="44" t="s">
        <v>6</v>
      </c>
      <c r="AI17" s="45">
        <v>0.0192</v>
      </c>
      <c r="AJ17" s="44" t="s">
        <v>5</v>
      </c>
      <c r="AK17" s="44" t="s">
        <v>7</v>
      </c>
      <c r="AL17" s="46">
        <v>0.0192</v>
      </c>
      <c r="AM17" s="44" t="s">
        <v>6</v>
      </c>
      <c r="AN17" s="45">
        <v>0.027600000000000003</v>
      </c>
      <c r="AO17" s="44" t="s">
        <v>5</v>
      </c>
      <c r="AP17" s="44" t="s">
        <v>7</v>
      </c>
      <c r="AQ17" s="46">
        <v>0.0156</v>
      </c>
      <c r="AR17" s="44" t="s">
        <v>6</v>
      </c>
      <c r="AS17" s="45">
        <v>0.040799999999999996</v>
      </c>
      <c r="AT17" s="44" t="s">
        <v>5</v>
      </c>
      <c r="AU17" s="44" t="s">
        <v>7</v>
      </c>
      <c r="AV17" s="46">
        <v>0.0048</v>
      </c>
      <c r="AW17" s="44" t="s">
        <v>6</v>
      </c>
      <c r="AX17" s="45">
        <v>0.0444</v>
      </c>
      <c r="AY17" s="44" t="s">
        <v>6</v>
      </c>
      <c r="AZ17" s="44" t="s">
        <v>7</v>
      </c>
      <c r="BA17" s="46">
        <v>0.0024</v>
      </c>
      <c r="BB17" s="44" t="s">
        <v>6</v>
      </c>
      <c r="BC17" s="45">
        <v>0.046799999999999994</v>
      </c>
      <c r="BD17" s="44" t="s">
        <v>6</v>
      </c>
      <c r="BE17" s="44" t="s">
        <v>7</v>
      </c>
      <c r="BF17" s="46">
        <v>0.0012</v>
      </c>
      <c r="BG17" s="44" t="s">
        <v>6</v>
      </c>
      <c r="BH17" s="45">
        <v>0.040799999999999996</v>
      </c>
      <c r="BI17" s="44" t="s">
        <v>5</v>
      </c>
      <c r="BJ17" s="44" t="s">
        <v>7</v>
      </c>
      <c r="BK17" s="46">
        <v>0.0108</v>
      </c>
      <c r="BL17" s="44" t="s">
        <v>6</v>
      </c>
      <c r="BM17" s="45">
        <v>0.0516</v>
      </c>
      <c r="BN17" s="44" t="s">
        <v>5</v>
      </c>
      <c r="BO17" s="44" t="s">
        <v>7</v>
      </c>
      <c r="BP17" s="46">
        <v>0.0036</v>
      </c>
      <c r="BQ17" s="44" t="s">
        <v>6</v>
      </c>
      <c r="BR17" s="45">
        <v>0.0576</v>
      </c>
      <c r="BS17" s="44" t="s">
        <v>6</v>
      </c>
      <c r="BT17" s="44" t="s">
        <v>7</v>
      </c>
      <c r="BU17" s="46">
        <v>0.0036</v>
      </c>
      <c r="BV17" s="44" t="s">
        <v>6</v>
      </c>
      <c r="BW17" s="45">
        <v>0.0528</v>
      </c>
      <c r="BX17" s="44" t="s">
        <v>6</v>
      </c>
      <c r="BY17" s="44" t="s">
        <v>7</v>
      </c>
      <c r="BZ17" s="46">
        <v>0</v>
      </c>
      <c r="CA17" s="44" t="s">
        <v>6</v>
      </c>
      <c r="CB17" s="45">
        <v>0.0516</v>
      </c>
      <c r="CC17" s="44" t="s">
        <v>6</v>
      </c>
      <c r="CD17" s="44" t="s">
        <v>7</v>
      </c>
      <c r="CE17" s="46">
        <v>0.0012</v>
      </c>
      <c r="CF17" s="44" t="s">
        <v>6</v>
      </c>
      <c r="CG17" s="45">
        <v>0.046799999999999994</v>
      </c>
      <c r="CH17" s="44" t="s">
        <v>5</v>
      </c>
      <c r="CI17" s="44" t="s">
        <v>7</v>
      </c>
      <c r="CJ17" s="46">
        <v>0.0084</v>
      </c>
      <c r="CK17" s="44" t="s">
        <v>6</v>
      </c>
      <c r="CL17" s="45">
        <v>0.0444</v>
      </c>
      <c r="CM17" s="44" t="s">
        <v>6</v>
      </c>
      <c r="CN17" s="44" t="s">
        <v>7</v>
      </c>
      <c r="CO17" s="46">
        <v>0.0108</v>
      </c>
      <c r="CP17" s="44" t="s">
        <v>6</v>
      </c>
      <c r="CQ17" s="45">
        <v>0.03</v>
      </c>
      <c r="CR17" s="44" t="s">
        <v>5</v>
      </c>
      <c r="CS17" s="44" t="s">
        <v>7</v>
      </c>
      <c r="CT17" s="46">
        <v>0.0084</v>
      </c>
      <c r="CU17" s="44" t="s">
        <v>6</v>
      </c>
      <c r="CV17" s="45">
        <v>0.0144</v>
      </c>
      <c r="CW17" s="44" t="s">
        <v>5</v>
      </c>
      <c r="CX17" s="44" t="s">
        <v>7</v>
      </c>
      <c r="CY17" s="46">
        <v>0.0204</v>
      </c>
      <c r="CZ17" s="44" t="s">
        <v>6</v>
      </c>
      <c r="DA17" s="45">
        <v>0.0324</v>
      </c>
      <c r="DB17" s="44" t="s">
        <v>6</v>
      </c>
      <c r="DC17" s="44" t="s">
        <v>7</v>
      </c>
      <c r="DD17" s="46">
        <v>0</v>
      </c>
      <c r="DE17" s="44" t="s">
        <v>6</v>
      </c>
      <c r="DF17" s="45">
        <v>0.0396</v>
      </c>
      <c r="DG17" s="44" t="s">
        <v>6</v>
      </c>
      <c r="DH17" s="44" t="s">
        <v>7</v>
      </c>
      <c r="DI17" s="46">
        <v>0.0156</v>
      </c>
      <c r="DJ17" s="44" t="s">
        <v>6</v>
      </c>
      <c r="DK17" s="45">
        <v>0.037200000000000004</v>
      </c>
      <c r="DL17" s="44" t="s">
        <v>6</v>
      </c>
      <c r="DM17" s="44" t="s">
        <v>7</v>
      </c>
      <c r="DN17" s="46">
        <v>0.006</v>
      </c>
      <c r="DO17" s="44" t="s">
        <v>6</v>
      </c>
      <c r="DP17" s="45">
        <v>0.0396</v>
      </c>
      <c r="DQ17" s="44" t="s">
        <v>5</v>
      </c>
      <c r="DR17" s="44" t="s">
        <v>7</v>
      </c>
      <c r="DS17" s="46">
        <v>0.0084</v>
      </c>
      <c r="DT17" s="142">
        <f t="shared" si="0"/>
        <v>0.9251999999999998</v>
      </c>
      <c r="DU17" s="142">
        <f>-H17-M17-R17-W17-AB17-AG17-AL17-AQ17-AV17+BA17+BF17-BK17-BP17+BU17+BZ17+CE17-CJ17+CO17-CT17-CY17+DD17+DI17+DN17-DS17</f>
        <v>-0.11639999999999999</v>
      </c>
      <c r="DV17" s="141"/>
      <c r="DW17" s="141"/>
      <c r="DX17" s="141"/>
      <c r="DY17" s="141"/>
      <c r="DZ17" s="141"/>
    </row>
    <row r="18" spans="1:130" ht="25.5" customHeight="1">
      <c r="A18" s="26">
        <v>6</v>
      </c>
      <c r="B18" s="15" t="s">
        <v>53</v>
      </c>
      <c r="C18" s="53" t="s">
        <v>10</v>
      </c>
      <c r="D18" s="44" t="s">
        <v>5</v>
      </c>
      <c r="E18" s="45">
        <v>1.0524</v>
      </c>
      <c r="F18" s="44" t="s">
        <v>5</v>
      </c>
      <c r="G18" s="44" t="s">
        <v>7</v>
      </c>
      <c r="H18" s="66">
        <v>0.7884</v>
      </c>
      <c r="I18" s="44" t="s">
        <v>5</v>
      </c>
      <c r="J18" s="45">
        <v>1.0272000000000001</v>
      </c>
      <c r="K18" s="44" t="s">
        <v>5</v>
      </c>
      <c r="L18" s="44" t="s">
        <v>7</v>
      </c>
      <c r="M18" s="66">
        <v>0.7607999999999999</v>
      </c>
      <c r="N18" s="44" t="s">
        <v>5</v>
      </c>
      <c r="O18" s="45">
        <v>1.0272000000000001</v>
      </c>
      <c r="P18" s="44" t="s">
        <v>5</v>
      </c>
      <c r="Q18" s="44" t="s">
        <v>7</v>
      </c>
      <c r="R18" s="66">
        <v>0.7452000000000001</v>
      </c>
      <c r="S18" s="44" t="s">
        <v>5</v>
      </c>
      <c r="T18" s="45">
        <v>0.9756</v>
      </c>
      <c r="U18" s="44" t="s">
        <v>5</v>
      </c>
      <c r="V18" s="44" t="s">
        <v>7</v>
      </c>
      <c r="W18" s="66">
        <v>0.6696</v>
      </c>
      <c r="X18" s="44" t="s">
        <v>5</v>
      </c>
      <c r="Y18" s="45">
        <v>0.9623999999999999</v>
      </c>
      <c r="Z18" s="44" t="s">
        <v>5</v>
      </c>
      <c r="AA18" s="44" t="s">
        <v>7</v>
      </c>
      <c r="AB18" s="66">
        <v>0.6744</v>
      </c>
      <c r="AC18" s="44" t="s">
        <v>5</v>
      </c>
      <c r="AD18" s="45">
        <v>0.9024</v>
      </c>
      <c r="AE18" s="44" t="s">
        <v>5</v>
      </c>
      <c r="AF18" s="44" t="s">
        <v>7</v>
      </c>
      <c r="AG18" s="66">
        <v>0.66</v>
      </c>
      <c r="AH18" s="44" t="s">
        <v>5</v>
      </c>
      <c r="AI18" s="45">
        <v>0.846</v>
      </c>
      <c r="AJ18" s="44" t="s">
        <v>5</v>
      </c>
      <c r="AK18" s="44" t="s">
        <v>7</v>
      </c>
      <c r="AL18" s="66">
        <v>0.5796</v>
      </c>
      <c r="AM18" s="44" t="s">
        <v>5</v>
      </c>
      <c r="AN18" s="45">
        <v>1.068</v>
      </c>
      <c r="AO18" s="44" t="s">
        <v>5</v>
      </c>
      <c r="AP18" s="44" t="s">
        <v>7</v>
      </c>
      <c r="AQ18" s="66">
        <v>0.9156</v>
      </c>
      <c r="AR18" s="44" t="s">
        <v>5</v>
      </c>
      <c r="AS18" s="45">
        <v>1.1772</v>
      </c>
      <c r="AT18" s="44" t="s">
        <v>5</v>
      </c>
      <c r="AU18" s="44" t="s">
        <v>7</v>
      </c>
      <c r="AV18" s="66">
        <v>1.0068</v>
      </c>
      <c r="AW18" s="44" t="s">
        <v>5</v>
      </c>
      <c r="AX18" s="45">
        <v>1.1304</v>
      </c>
      <c r="AY18" s="44" t="s">
        <v>5</v>
      </c>
      <c r="AZ18" s="44" t="s">
        <v>7</v>
      </c>
      <c r="BA18" s="66">
        <v>0.9</v>
      </c>
      <c r="BB18" s="44" t="s">
        <v>5</v>
      </c>
      <c r="BC18" s="45">
        <v>1.116</v>
      </c>
      <c r="BD18" s="44" t="s">
        <v>5</v>
      </c>
      <c r="BE18" s="44" t="s">
        <v>7</v>
      </c>
      <c r="BF18" s="66">
        <v>0.9204</v>
      </c>
      <c r="BG18" s="44" t="s">
        <v>5</v>
      </c>
      <c r="BH18" s="45">
        <v>1.1676</v>
      </c>
      <c r="BI18" s="44" t="s">
        <v>5</v>
      </c>
      <c r="BJ18" s="44" t="s">
        <v>7</v>
      </c>
      <c r="BK18" s="66">
        <v>1.0272000000000001</v>
      </c>
      <c r="BL18" s="44" t="s">
        <v>5</v>
      </c>
      <c r="BM18" s="45">
        <v>1.0956</v>
      </c>
      <c r="BN18" s="44" t="s">
        <v>5</v>
      </c>
      <c r="BO18" s="44" t="s">
        <v>7</v>
      </c>
      <c r="BP18" s="66">
        <v>0.9072</v>
      </c>
      <c r="BQ18" s="44" t="s">
        <v>5</v>
      </c>
      <c r="BR18" s="45">
        <v>1.1364</v>
      </c>
      <c r="BS18" s="44" t="s">
        <v>5</v>
      </c>
      <c r="BT18" s="44" t="s">
        <v>7</v>
      </c>
      <c r="BU18" s="66">
        <v>1.0332000000000001</v>
      </c>
      <c r="BV18" s="44" t="s">
        <v>5</v>
      </c>
      <c r="BW18" s="45">
        <v>1.0176</v>
      </c>
      <c r="BX18" s="44" t="s">
        <v>5</v>
      </c>
      <c r="BY18" s="44" t="s">
        <v>7</v>
      </c>
      <c r="BZ18" s="66">
        <v>0.846</v>
      </c>
      <c r="CA18" s="44" t="s">
        <v>5</v>
      </c>
      <c r="CB18" s="45">
        <v>1.0512000000000001</v>
      </c>
      <c r="CC18" s="44" t="s">
        <v>5</v>
      </c>
      <c r="CD18" s="44" t="s">
        <v>7</v>
      </c>
      <c r="CE18" s="66">
        <v>0.81</v>
      </c>
      <c r="CF18" s="44" t="s">
        <v>5</v>
      </c>
      <c r="CG18" s="45">
        <v>1.0512000000000001</v>
      </c>
      <c r="CH18" s="44" t="s">
        <v>5</v>
      </c>
      <c r="CI18" s="44" t="s">
        <v>7</v>
      </c>
      <c r="CJ18" s="66">
        <v>0.7512000000000001</v>
      </c>
      <c r="CK18" s="44" t="s">
        <v>5</v>
      </c>
      <c r="CL18" s="45">
        <v>0.9924</v>
      </c>
      <c r="CM18" s="44" t="s">
        <v>5</v>
      </c>
      <c r="CN18" s="44" t="s">
        <v>7</v>
      </c>
      <c r="CO18" s="66">
        <v>0.7104</v>
      </c>
      <c r="CP18" s="44" t="s">
        <v>5</v>
      </c>
      <c r="CQ18" s="45">
        <v>0.8916000000000001</v>
      </c>
      <c r="CR18" s="44" t="s">
        <v>5</v>
      </c>
      <c r="CS18" s="44" t="s">
        <v>7</v>
      </c>
      <c r="CT18" s="66">
        <v>0.6264</v>
      </c>
      <c r="CU18" s="44" t="s">
        <v>5</v>
      </c>
      <c r="CV18" s="45">
        <v>0.936</v>
      </c>
      <c r="CW18" s="44" t="s">
        <v>5</v>
      </c>
      <c r="CX18" s="44" t="s">
        <v>7</v>
      </c>
      <c r="CY18" s="66">
        <v>0.696</v>
      </c>
      <c r="CZ18" s="44" t="s">
        <v>5</v>
      </c>
      <c r="DA18" s="45">
        <v>0.9096000000000001</v>
      </c>
      <c r="DB18" s="44" t="s">
        <v>5</v>
      </c>
      <c r="DC18" s="44" t="s">
        <v>7</v>
      </c>
      <c r="DD18" s="66">
        <v>0.66</v>
      </c>
      <c r="DE18" s="44" t="s">
        <v>5</v>
      </c>
      <c r="DF18" s="45">
        <v>0.9623999999999999</v>
      </c>
      <c r="DG18" s="44" t="s">
        <v>5</v>
      </c>
      <c r="DH18" s="44" t="s">
        <v>7</v>
      </c>
      <c r="DI18" s="66">
        <v>0.7308</v>
      </c>
      <c r="DJ18" s="44" t="s">
        <v>5</v>
      </c>
      <c r="DK18" s="45">
        <v>0.876</v>
      </c>
      <c r="DL18" s="44" t="s">
        <v>5</v>
      </c>
      <c r="DM18" s="44" t="s">
        <v>7</v>
      </c>
      <c r="DN18" s="66">
        <v>0.6636</v>
      </c>
      <c r="DO18" s="44" t="s">
        <v>5</v>
      </c>
      <c r="DP18" s="45">
        <v>0.8508</v>
      </c>
      <c r="DQ18" s="44" t="s">
        <v>5</v>
      </c>
      <c r="DR18" s="44" t="s">
        <v>7</v>
      </c>
      <c r="DS18" s="66">
        <v>0.6696</v>
      </c>
      <c r="DT18" s="142">
        <f>E18+J18+O18+T18+Y18+AD18+AI18+AN18+AS18+AX18+BC18+BH18+BM18+BR18+BW18+CB18+CG18+CL18+CQ18+CV18+DA18+DF18+DK18+DP18</f>
        <v>24.223200000000002</v>
      </c>
      <c r="DU18" s="142">
        <f t="shared" si="1"/>
        <v>18.7524</v>
      </c>
      <c r="DV18" s="141"/>
      <c r="DW18" s="141"/>
      <c r="DX18" s="141"/>
      <c r="DY18" s="141"/>
      <c r="DZ18" s="141"/>
    </row>
    <row r="19" spans="1:130" ht="25.5" customHeight="1">
      <c r="A19" s="14">
        <v>7</v>
      </c>
      <c r="B19" s="15" t="s">
        <v>54</v>
      </c>
      <c r="C19" s="53" t="s">
        <v>11</v>
      </c>
      <c r="D19" s="44" t="s">
        <v>5</v>
      </c>
      <c r="E19" s="45">
        <v>0</v>
      </c>
      <c r="F19" s="44" t="s">
        <v>5</v>
      </c>
      <c r="G19" s="44" t="s">
        <v>7</v>
      </c>
      <c r="H19" s="66">
        <v>0</v>
      </c>
      <c r="I19" s="44" t="s">
        <v>5</v>
      </c>
      <c r="J19" s="45">
        <v>0</v>
      </c>
      <c r="K19" s="44" t="s">
        <v>5</v>
      </c>
      <c r="L19" s="44" t="s">
        <v>7</v>
      </c>
      <c r="M19" s="66">
        <v>0</v>
      </c>
      <c r="N19" s="44" t="s">
        <v>5</v>
      </c>
      <c r="O19" s="45">
        <v>0.0007199999999999999</v>
      </c>
      <c r="P19" s="44" t="s">
        <v>5</v>
      </c>
      <c r="Q19" s="44" t="s">
        <v>7</v>
      </c>
      <c r="R19" s="66">
        <v>0</v>
      </c>
      <c r="S19" s="44" t="s">
        <v>5</v>
      </c>
      <c r="T19" s="45">
        <v>0</v>
      </c>
      <c r="U19" s="44" t="s">
        <v>5</v>
      </c>
      <c r="V19" s="44" t="s">
        <v>7</v>
      </c>
      <c r="W19" s="66">
        <v>0</v>
      </c>
      <c r="X19" s="44" t="s">
        <v>5</v>
      </c>
      <c r="Y19" s="45">
        <v>0</v>
      </c>
      <c r="Z19" s="44" t="s">
        <v>5</v>
      </c>
      <c r="AA19" s="44" t="s">
        <v>7</v>
      </c>
      <c r="AB19" s="66">
        <v>0</v>
      </c>
      <c r="AC19" s="44" t="s">
        <v>5</v>
      </c>
      <c r="AD19" s="45">
        <v>0</v>
      </c>
      <c r="AE19" s="44" t="s">
        <v>5</v>
      </c>
      <c r="AF19" s="44" t="s">
        <v>7</v>
      </c>
      <c r="AG19" s="66">
        <v>0</v>
      </c>
      <c r="AH19" s="44" t="s">
        <v>5</v>
      </c>
      <c r="AI19" s="45">
        <v>0</v>
      </c>
      <c r="AJ19" s="44" t="s">
        <v>5</v>
      </c>
      <c r="AK19" s="44" t="s">
        <v>7</v>
      </c>
      <c r="AL19" s="66">
        <v>0</v>
      </c>
      <c r="AM19" s="44" t="s">
        <v>5</v>
      </c>
      <c r="AN19" s="45">
        <v>0.0007199999999999999</v>
      </c>
      <c r="AO19" s="44" t="s">
        <v>5</v>
      </c>
      <c r="AP19" s="44" t="s">
        <v>7</v>
      </c>
      <c r="AQ19" s="66">
        <v>0</v>
      </c>
      <c r="AR19" s="44" t="s">
        <v>5</v>
      </c>
      <c r="AS19" s="45">
        <v>0</v>
      </c>
      <c r="AT19" s="44" t="s">
        <v>5</v>
      </c>
      <c r="AU19" s="44" t="s">
        <v>7</v>
      </c>
      <c r="AV19" s="66">
        <v>0</v>
      </c>
      <c r="AW19" s="44" t="s">
        <v>5</v>
      </c>
      <c r="AX19" s="45">
        <v>0</v>
      </c>
      <c r="AY19" s="44" t="s">
        <v>5</v>
      </c>
      <c r="AZ19" s="44" t="s">
        <v>7</v>
      </c>
      <c r="BA19" s="66">
        <v>0</v>
      </c>
      <c r="BB19" s="44" t="s">
        <v>5</v>
      </c>
      <c r="BC19" s="45">
        <v>0</v>
      </c>
      <c r="BD19" s="44" t="s">
        <v>5</v>
      </c>
      <c r="BE19" s="44" t="s">
        <v>7</v>
      </c>
      <c r="BF19" s="66">
        <v>0</v>
      </c>
      <c r="BG19" s="44" t="s">
        <v>5</v>
      </c>
      <c r="BH19" s="45">
        <v>0.0007199999999999999</v>
      </c>
      <c r="BI19" s="44" t="s">
        <v>5</v>
      </c>
      <c r="BJ19" s="44" t="s">
        <v>7</v>
      </c>
      <c r="BK19" s="66">
        <v>0</v>
      </c>
      <c r="BL19" s="44" t="s">
        <v>5</v>
      </c>
      <c r="BM19" s="45">
        <v>0</v>
      </c>
      <c r="BN19" s="44" t="s">
        <v>5</v>
      </c>
      <c r="BO19" s="44" t="s">
        <v>7</v>
      </c>
      <c r="BP19" s="66">
        <v>0</v>
      </c>
      <c r="BQ19" s="44" t="s">
        <v>5</v>
      </c>
      <c r="BR19" s="45">
        <v>0</v>
      </c>
      <c r="BS19" s="44" t="s">
        <v>5</v>
      </c>
      <c r="BT19" s="44" t="s">
        <v>7</v>
      </c>
      <c r="BU19" s="66">
        <v>0</v>
      </c>
      <c r="BV19" s="44" t="s">
        <v>5</v>
      </c>
      <c r="BW19" s="45">
        <v>0</v>
      </c>
      <c r="BX19" s="44" t="s">
        <v>5</v>
      </c>
      <c r="BY19" s="44" t="s">
        <v>7</v>
      </c>
      <c r="BZ19" s="66">
        <v>0</v>
      </c>
      <c r="CA19" s="44" t="s">
        <v>5</v>
      </c>
      <c r="CB19" s="45">
        <v>0</v>
      </c>
      <c r="CC19" s="44" t="s">
        <v>5</v>
      </c>
      <c r="CD19" s="44" t="s">
        <v>7</v>
      </c>
      <c r="CE19" s="66">
        <v>0</v>
      </c>
      <c r="CF19" s="44" t="s">
        <v>5</v>
      </c>
      <c r="CG19" s="45">
        <v>0.0007199999999999999</v>
      </c>
      <c r="CH19" s="44" t="s">
        <v>5</v>
      </c>
      <c r="CI19" s="44" t="s">
        <v>7</v>
      </c>
      <c r="CJ19" s="66">
        <v>0</v>
      </c>
      <c r="CK19" s="44" t="s">
        <v>5</v>
      </c>
      <c r="CL19" s="45">
        <v>0</v>
      </c>
      <c r="CM19" s="44" t="s">
        <v>5</v>
      </c>
      <c r="CN19" s="44" t="s">
        <v>7</v>
      </c>
      <c r="CO19" s="66">
        <v>0</v>
      </c>
      <c r="CP19" s="44" t="s">
        <v>5</v>
      </c>
      <c r="CQ19" s="45">
        <v>0</v>
      </c>
      <c r="CR19" s="44" t="s">
        <v>5</v>
      </c>
      <c r="CS19" s="44" t="s">
        <v>7</v>
      </c>
      <c r="CT19" s="66">
        <v>0</v>
      </c>
      <c r="CU19" s="44" t="s">
        <v>5</v>
      </c>
      <c r="CV19" s="45">
        <v>0</v>
      </c>
      <c r="CW19" s="44" t="s">
        <v>5</v>
      </c>
      <c r="CX19" s="44" t="s">
        <v>7</v>
      </c>
      <c r="CY19" s="66">
        <v>0</v>
      </c>
      <c r="CZ19" s="44" t="s">
        <v>5</v>
      </c>
      <c r="DA19" s="45">
        <v>0</v>
      </c>
      <c r="DB19" s="44" t="s">
        <v>5</v>
      </c>
      <c r="DC19" s="44" t="s">
        <v>7</v>
      </c>
      <c r="DD19" s="66">
        <v>0</v>
      </c>
      <c r="DE19" s="44" t="s">
        <v>5</v>
      </c>
      <c r="DF19" s="45">
        <v>0.0007199999999999999</v>
      </c>
      <c r="DG19" s="44" t="s">
        <v>5</v>
      </c>
      <c r="DH19" s="44" t="s">
        <v>7</v>
      </c>
      <c r="DI19" s="66">
        <v>0</v>
      </c>
      <c r="DJ19" s="44" t="s">
        <v>5</v>
      </c>
      <c r="DK19" s="45">
        <v>0</v>
      </c>
      <c r="DL19" s="44" t="s">
        <v>5</v>
      </c>
      <c r="DM19" s="44" t="s">
        <v>7</v>
      </c>
      <c r="DN19" s="66">
        <v>0</v>
      </c>
      <c r="DO19" s="44" t="s">
        <v>5</v>
      </c>
      <c r="DP19" s="45">
        <v>0</v>
      </c>
      <c r="DQ19" s="44" t="s">
        <v>5</v>
      </c>
      <c r="DR19" s="44" t="s">
        <v>7</v>
      </c>
      <c r="DS19" s="66">
        <v>0</v>
      </c>
      <c r="DT19" s="143">
        <f t="shared" si="0"/>
        <v>0.0036</v>
      </c>
      <c r="DU19" s="142">
        <f t="shared" si="1"/>
        <v>0</v>
      </c>
      <c r="DV19" s="141"/>
      <c r="DW19" s="141"/>
      <c r="DX19" s="141"/>
      <c r="DY19" s="141"/>
      <c r="DZ19" s="141"/>
    </row>
    <row r="20" spans="1:130" ht="22.5" customHeight="1">
      <c r="A20" s="14">
        <v>8</v>
      </c>
      <c r="B20" s="15" t="s">
        <v>55</v>
      </c>
      <c r="C20" s="54" t="s">
        <v>12</v>
      </c>
      <c r="D20" s="44" t="s">
        <v>5</v>
      </c>
      <c r="E20" s="45">
        <v>0.40968</v>
      </c>
      <c r="F20" s="44" t="s">
        <v>5</v>
      </c>
      <c r="G20" s="44" t="s">
        <v>7</v>
      </c>
      <c r="H20" s="66">
        <v>0.3384</v>
      </c>
      <c r="I20" s="44" t="s">
        <v>5</v>
      </c>
      <c r="J20" s="45">
        <v>0.32472</v>
      </c>
      <c r="K20" s="44" t="s">
        <v>5</v>
      </c>
      <c r="L20" s="44" t="s">
        <v>7</v>
      </c>
      <c r="M20" s="66">
        <v>0.19584000000000001</v>
      </c>
      <c r="N20" s="44" t="s">
        <v>5</v>
      </c>
      <c r="O20" s="45">
        <v>0.33912</v>
      </c>
      <c r="P20" s="44" t="s">
        <v>5</v>
      </c>
      <c r="Q20" s="44" t="s">
        <v>7</v>
      </c>
      <c r="R20" s="66">
        <v>0.24552000000000002</v>
      </c>
      <c r="S20" s="44" t="s">
        <v>5</v>
      </c>
      <c r="T20" s="45">
        <v>0.25056</v>
      </c>
      <c r="U20" s="44" t="s">
        <v>5</v>
      </c>
      <c r="V20" s="44" t="s">
        <v>7</v>
      </c>
      <c r="W20" s="66">
        <v>0.15624000000000002</v>
      </c>
      <c r="X20" s="44" t="s">
        <v>5</v>
      </c>
      <c r="Y20" s="45">
        <v>0.23904</v>
      </c>
      <c r="Z20" s="44" t="s">
        <v>5</v>
      </c>
      <c r="AA20" s="44" t="s">
        <v>7</v>
      </c>
      <c r="AB20" s="66">
        <v>0.16272</v>
      </c>
      <c r="AC20" s="44" t="s">
        <v>5</v>
      </c>
      <c r="AD20" s="45">
        <v>0.28296</v>
      </c>
      <c r="AE20" s="44" t="s">
        <v>5</v>
      </c>
      <c r="AF20" s="44" t="s">
        <v>7</v>
      </c>
      <c r="AG20" s="66">
        <v>0.16056</v>
      </c>
      <c r="AH20" s="44" t="s">
        <v>5</v>
      </c>
      <c r="AI20" s="45">
        <v>0.31104000000000004</v>
      </c>
      <c r="AJ20" s="44" t="s">
        <v>5</v>
      </c>
      <c r="AK20" s="44" t="s">
        <v>7</v>
      </c>
      <c r="AL20" s="66">
        <v>0.19656</v>
      </c>
      <c r="AM20" s="44" t="s">
        <v>5</v>
      </c>
      <c r="AN20" s="45">
        <v>0.4572</v>
      </c>
      <c r="AO20" s="44" t="s">
        <v>5</v>
      </c>
      <c r="AP20" s="44" t="s">
        <v>7</v>
      </c>
      <c r="AQ20" s="66">
        <v>0.01584</v>
      </c>
      <c r="AR20" s="44" t="s">
        <v>5</v>
      </c>
      <c r="AS20" s="45">
        <v>0.77688</v>
      </c>
      <c r="AT20" s="44" t="s">
        <v>5</v>
      </c>
      <c r="AU20" s="44" t="s">
        <v>7</v>
      </c>
      <c r="AV20" s="66">
        <v>0.05832</v>
      </c>
      <c r="AW20" s="44" t="s">
        <v>5</v>
      </c>
      <c r="AX20" s="45">
        <v>0.8920800000000001</v>
      </c>
      <c r="AY20" s="44" t="s">
        <v>5</v>
      </c>
      <c r="AZ20" s="44" t="s">
        <v>7</v>
      </c>
      <c r="BA20" s="66">
        <v>0.08424</v>
      </c>
      <c r="BB20" s="44" t="s">
        <v>5</v>
      </c>
      <c r="BC20" s="45">
        <v>0.86112</v>
      </c>
      <c r="BD20" s="44" t="s">
        <v>5</v>
      </c>
      <c r="BE20" s="44" t="s">
        <v>7</v>
      </c>
      <c r="BF20" s="66">
        <v>0.09215999999999999</v>
      </c>
      <c r="BG20" s="44" t="s">
        <v>5</v>
      </c>
      <c r="BH20" s="45">
        <v>0.88128</v>
      </c>
      <c r="BI20" s="44" t="s">
        <v>5</v>
      </c>
      <c r="BJ20" s="44" t="s">
        <v>7</v>
      </c>
      <c r="BK20" s="66">
        <v>0.08424</v>
      </c>
      <c r="BL20" s="44" t="s">
        <v>5</v>
      </c>
      <c r="BM20" s="45">
        <v>0.82872</v>
      </c>
      <c r="BN20" s="44" t="s">
        <v>5</v>
      </c>
      <c r="BO20" s="44" t="s">
        <v>7</v>
      </c>
      <c r="BP20" s="66">
        <v>0.08784</v>
      </c>
      <c r="BQ20" s="44" t="s">
        <v>5</v>
      </c>
      <c r="BR20" s="45">
        <v>0.4968</v>
      </c>
      <c r="BS20" s="44" t="s">
        <v>5</v>
      </c>
      <c r="BT20" s="44" t="s">
        <v>7</v>
      </c>
      <c r="BU20" s="66">
        <v>0.0216</v>
      </c>
      <c r="BV20" s="44" t="s">
        <v>5</v>
      </c>
      <c r="BW20" s="45">
        <v>0.62712</v>
      </c>
      <c r="BX20" s="44" t="s">
        <v>5</v>
      </c>
      <c r="BY20" s="44" t="s">
        <v>7</v>
      </c>
      <c r="BZ20" s="66">
        <v>0.15192</v>
      </c>
      <c r="CA20" s="44" t="s">
        <v>5</v>
      </c>
      <c r="CB20" s="45">
        <v>0.52416</v>
      </c>
      <c r="CC20" s="44" t="s">
        <v>5</v>
      </c>
      <c r="CD20" s="44" t="s">
        <v>7</v>
      </c>
      <c r="CE20" s="66">
        <v>0.11952</v>
      </c>
      <c r="CF20" s="44" t="s">
        <v>5</v>
      </c>
      <c r="CG20" s="45">
        <v>0.54072</v>
      </c>
      <c r="CH20" s="44" t="s">
        <v>5</v>
      </c>
      <c r="CI20" s="44" t="s">
        <v>7</v>
      </c>
      <c r="CJ20" s="66">
        <v>0.03528</v>
      </c>
      <c r="CK20" s="44" t="s">
        <v>5</v>
      </c>
      <c r="CL20" s="45">
        <v>0.7372799999999999</v>
      </c>
      <c r="CM20" s="44" t="s">
        <v>5</v>
      </c>
      <c r="CN20" s="44" t="s">
        <v>7</v>
      </c>
      <c r="CO20" s="66">
        <v>0.09936</v>
      </c>
      <c r="CP20" s="44" t="s">
        <v>5</v>
      </c>
      <c r="CQ20" s="45">
        <v>0.79632</v>
      </c>
      <c r="CR20" s="44" t="s">
        <v>5</v>
      </c>
      <c r="CS20" s="44" t="s">
        <v>7</v>
      </c>
      <c r="CT20" s="66">
        <v>0.03168</v>
      </c>
      <c r="CU20" s="44" t="s">
        <v>5</v>
      </c>
      <c r="CV20" s="45">
        <v>0.8294400000000001</v>
      </c>
      <c r="CW20" s="44" t="s">
        <v>5</v>
      </c>
      <c r="CX20" s="44" t="s">
        <v>7</v>
      </c>
      <c r="CY20" s="66">
        <v>0</v>
      </c>
      <c r="CZ20" s="44" t="s">
        <v>5</v>
      </c>
      <c r="DA20" s="45">
        <v>0.83304</v>
      </c>
      <c r="DB20" s="44" t="s">
        <v>5</v>
      </c>
      <c r="DC20" s="44" t="s">
        <v>7</v>
      </c>
      <c r="DD20" s="66">
        <v>0</v>
      </c>
      <c r="DE20" s="44" t="s">
        <v>5</v>
      </c>
      <c r="DF20" s="45">
        <v>0.80424</v>
      </c>
      <c r="DG20" s="44" t="s">
        <v>5</v>
      </c>
      <c r="DH20" s="44" t="s">
        <v>7</v>
      </c>
      <c r="DI20" s="66">
        <v>0</v>
      </c>
      <c r="DJ20" s="44" t="s">
        <v>5</v>
      </c>
      <c r="DK20" s="45">
        <v>0.35136</v>
      </c>
      <c r="DL20" s="44" t="s">
        <v>5</v>
      </c>
      <c r="DM20" s="44" t="s">
        <v>7</v>
      </c>
      <c r="DN20" s="66">
        <v>0.15552000000000002</v>
      </c>
      <c r="DO20" s="44" t="s">
        <v>5</v>
      </c>
      <c r="DP20" s="45">
        <v>0.33264</v>
      </c>
      <c r="DQ20" s="44" t="s">
        <v>5</v>
      </c>
      <c r="DR20" s="44" t="s">
        <v>7</v>
      </c>
      <c r="DS20" s="66">
        <v>0.16416</v>
      </c>
      <c r="DT20" s="142">
        <f t="shared" si="0"/>
        <v>13.727519999999998</v>
      </c>
      <c r="DU20" s="142">
        <f t="shared" si="1"/>
        <v>2.6575200000000008</v>
      </c>
      <c r="DV20" s="141"/>
      <c r="DW20" s="141"/>
      <c r="DX20" s="141"/>
      <c r="DY20" s="141"/>
      <c r="DZ20" s="141"/>
    </row>
    <row r="21" spans="1:130" ht="24" customHeight="1">
      <c r="A21" s="14">
        <v>9</v>
      </c>
      <c r="B21" s="15" t="s">
        <v>56</v>
      </c>
      <c r="C21" s="53" t="s">
        <v>13</v>
      </c>
      <c r="D21" s="44" t="s">
        <v>5</v>
      </c>
      <c r="E21" s="45">
        <v>0.774</v>
      </c>
      <c r="F21" s="44" t="s">
        <v>5</v>
      </c>
      <c r="G21" s="44" t="s">
        <v>7</v>
      </c>
      <c r="H21" s="66">
        <v>0.42</v>
      </c>
      <c r="I21" s="44" t="s">
        <v>5</v>
      </c>
      <c r="J21" s="45">
        <v>0.6708</v>
      </c>
      <c r="K21" s="44" t="s">
        <v>5</v>
      </c>
      <c r="L21" s="44" t="s">
        <v>7</v>
      </c>
      <c r="M21" s="66">
        <v>0.3564</v>
      </c>
      <c r="N21" s="44" t="s">
        <v>5</v>
      </c>
      <c r="O21" s="45">
        <v>0.6444</v>
      </c>
      <c r="P21" s="44" t="s">
        <v>5</v>
      </c>
      <c r="Q21" s="44" t="s">
        <v>7</v>
      </c>
      <c r="R21" s="66">
        <v>0.3468</v>
      </c>
      <c r="S21" s="44" t="s">
        <v>5</v>
      </c>
      <c r="T21" s="45">
        <v>0.6384</v>
      </c>
      <c r="U21" s="44" t="s">
        <v>5</v>
      </c>
      <c r="V21" s="44" t="s">
        <v>7</v>
      </c>
      <c r="W21" s="66">
        <v>0.3444</v>
      </c>
      <c r="X21" s="44" t="s">
        <v>5</v>
      </c>
      <c r="Y21" s="45">
        <v>0.642</v>
      </c>
      <c r="Z21" s="44" t="s">
        <v>5</v>
      </c>
      <c r="AA21" s="44" t="s">
        <v>7</v>
      </c>
      <c r="AB21" s="66">
        <v>0.3444</v>
      </c>
      <c r="AC21" s="44" t="s">
        <v>5</v>
      </c>
      <c r="AD21" s="45">
        <v>0.684</v>
      </c>
      <c r="AE21" s="44" t="s">
        <v>5</v>
      </c>
      <c r="AF21" s="44" t="s">
        <v>7</v>
      </c>
      <c r="AG21" s="66">
        <v>0.3276</v>
      </c>
      <c r="AH21" s="44" t="s">
        <v>5</v>
      </c>
      <c r="AI21" s="45">
        <v>0.6612</v>
      </c>
      <c r="AJ21" s="44" t="s">
        <v>5</v>
      </c>
      <c r="AK21" s="44" t="s">
        <v>7</v>
      </c>
      <c r="AL21" s="66">
        <v>0.3132</v>
      </c>
      <c r="AM21" s="44" t="s">
        <v>5</v>
      </c>
      <c r="AN21" s="45">
        <v>0.7596</v>
      </c>
      <c r="AO21" s="44" t="s">
        <v>5</v>
      </c>
      <c r="AP21" s="44" t="s">
        <v>7</v>
      </c>
      <c r="AQ21" s="66">
        <v>0.4068</v>
      </c>
      <c r="AR21" s="44" t="s">
        <v>5</v>
      </c>
      <c r="AS21" s="45">
        <v>1.1016</v>
      </c>
      <c r="AT21" s="44" t="s">
        <v>5</v>
      </c>
      <c r="AU21" s="44" t="s">
        <v>7</v>
      </c>
      <c r="AV21" s="66">
        <v>0.456</v>
      </c>
      <c r="AW21" s="44" t="s">
        <v>5</v>
      </c>
      <c r="AX21" s="45">
        <v>1.1856</v>
      </c>
      <c r="AY21" s="44" t="s">
        <v>5</v>
      </c>
      <c r="AZ21" s="44" t="s">
        <v>7</v>
      </c>
      <c r="BA21" s="66">
        <v>0.462</v>
      </c>
      <c r="BB21" s="44" t="s">
        <v>5</v>
      </c>
      <c r="BC21" s="45">
        <v>1.1544</v>
      </c>
      <c r="BD21" s="44" t="s">
        <v>5</v>
      </c>
      <c r="BE21" s="44" t="s">
        <v>7</v>
      </c>
      <c r="BF21" s="66">
        <v>0.4584</v>
      </c>
      <c r="BG21" s="44" t="s">
        <v>5</v>
      </c>
      <c r="BH21" s="45">
        <v>1.1172</v>
      </c>
      <c r="BI21" s="44" t="s">
        <v>5</v>
      </c>
      <c r="BJ21" s="44" t="s">
        <v>7</v>
      </c>
      <c r="BK21" s="66">
        <v>0.44160000000000005</v>
      </c>
      <c r="BL21" s="44" t="s">
        <v>5</v>
      </c>
      <c r="BM21" s="45">
        <v>1.0812</v>
      </c>
      <c r="BN21" s="44" t="s">
        <v>5</v>
      </c>
      <c r="BO21" s="44" t="s">
        <v>7</v>
      </c>
      <c r="BP21" s="66">
        <v>0.426</v>
      </c>
      <c r="BQ21" s="44" t="s">
        <v>5</v>
      </c>
      <c r="BR21" s="45">
        <v>0.9047999999999999</v>
      </c>
      <c r="BS21" s="44" t="s">
        <v>5</v>
      </c>
      <c r="BT21" s="44" t="s">
        <v>7</v>
      </c>
      <c r="BU21" s="66">
        <v>0.4332</v>
      </c>
      <c r="BV21" s="44" t="s">
        <v>5</v>
      </c>
      <c r="BW21" s="45">
        <v>0.87</v>
      </c>
      <c r="BX21" s="44" t="s">
        <v>5</v>
      </c>
      <c r="BY21" s="44" t="s">
        <v>7</v>
      </c>
      <c r="BZ21" s="66">
        <v>0.384</v>
      </c>
      <c r="CA21" s="44" t="s">
        <v>5</v>
      </c>
      <c r="CB21" s="45">
        <v>0.7152000000000001</v>
      </c>
      <c r="CC21" s="44" t="s">
        <v>5</v>
      </c>
      <c r="CD21" s="44" t="s">
        <v>7</v>
      </c>
      <c r="CE21" s="66">
        <v>0.3852</v>
      </c>
      <c r="CF21" s="44" t="s">
        <v>5</v>
      </c>
      <c r="CG21" s="45">
        <v>0.7163999999999999</v>
      </c>
      <c r="CH21" s="44" t="s">
        <v>5</v>
      </c>
      <c r="CI21" s="44" t="s">
        <v>7</v>
      </c>
      <c r="CJ21" s="66">
        <v>0.39239999999999997</v>
      </c>
      <c r="CK21" s="44" t="s">
        <v>5</v>
      </c>
      <c r="CL21" s="45">
        <v>1.0932</v>
      </c>
      <c r="CM21" s="44" t="s">
        <v>5</v>
      </c>
      <c r="CN21" s="44" t="s">
        <v>7</v>
      </c>
      <c r="CO21" s="66">
        <v>0.3948</v>
      </c>
      <c r="CP21" s="44" t="s">
        <v>5</v>
      </c>
      <c r="CQ21" s="45">
        <v>1.11</v>
      </c>
      <c r="CR21" s="44" t="s">
        <v>5</v>
      </c>
      <c r="CS21" s="44" t="s">
        <v>7</v>
      </c>
      <c r="CT21" s="66">
        <v>0.42119999999999996</v>
      </c>
      <c r="CU21" s="44" t="s">
        <v>5</v>
      </c>
      <c r="CV21" s="45">
        <v>1.0908</v>
      </c>
      <c r="CW21" s="44" t="s">
        <v>5</v>
      </c>
      <c r="CX21" s="44" t="s">
        <v>7</v>
      </c>
      <c r="CY21" s="66">
        <v>0.414</v>
      </c>
      <c r="CZ21" s="44" t="s">
        <v>5</v>
      </c>
      <c r="DA21" s="45">
        <v>1.2695999999999998</v>
      </c>
      <c r="DB21" s="44" t="s">
        <v>5</v>
      </c>
      <c r="DC21" s="44" t="s">
        <v>7</v>
      </c>
      <c r="DD21" s="66">
        <v>0.42119999999999996</v>
      </c>
      <c r="DE21" s="44" t="s">
        <v>5</v>
      </c>
      <c r="DF21" s="45">
        <v>1.08</v>
      </c>
      <c r="DG21" s="44" t="s">
        <v>5</v>
      </c>
      <c r="DH21" s="44" t="s">
        <v>7</v>
      </c>
      <c r="DI21" s="66">
        <v>0.3972</v>
      </c>
      <c r="DJ21" s="44" t="s">
        <v>5</v>
      </c>
      <c r="DK21" s="45">
        <v>0.5736</v>
      </c>
      <c r="DL21" s="44" t="s">
        <v>5</v>
      </c>
      <c r="DM21" s="44" t="s">
        <v>7</v>
      </c>
      <c r="DN21" s="66">
        <v>0.31439999999999996</v>
      </c>
      <c r="DO21" s="44" t="s">
        <v>5</v>
      </c>
      <c r="DP21" s="45">
        <v>0.5088</v>
      </c>
      <c r="DQ21" s="44" t="s">
        <v>5</v>
      </c>
      <c r="DR21" s="44" t="s">
        <v>7</v>
      </c>
      <c r="DS21" s="66">
        <v>0.2988</v>
      </c>
      <c r="DT21" s="142">
        <f aca="true" t="shared" si="2" ref="DT21:DT34">E21+J21+O21+T21+Y21+AD21+AI21+AN21+AS21+AX21+BC21+BH21+BM21+BR21+BW21+CB21+CG21+CL21+CQ21+CV21+DA21+DF21+DK21+DP21</f>
        <v>21.046799999999998</v>
      </c>
      <c r="DU21" s="142">
        <f aca="true" t="shared" si="3" ref="DU21:DU35">H21+M21+R21+W21+AB21+AG21+AL21+AQ21+AV21+BA21+BF21+BK21+BP21+BU21+BZ21+CE21+CJ21+CO21+CT21+CY21+DD21+DI21+DN21+DS21</f>
        <v>9.360000000000001</v>
      </c>
      <c r="DV21" s="141"/>
      <c r="DW21" s="141"/>
      <c r="DX21" s="141"/>
      <c r="DY21" s="141"/>
      <c r="DZ21" s="141"/>
    </row>
    <row r="22" spans="1:130" ht="21" customHeight="1">
      <c r="A22" s="14">
        <v>10</v>
      </c>
      <c r="B22" s="15" t="s">
        <v>57</v>
      </c>
      <c r="C22" s="54" t="s">
        <v>14</v>
      </c>
      <c r="D22" s="44" t="s">
        <v>5</v>
      </c>
      <c r="E22" s="45">
        <v>0</v>
      </c>
      <c r="F22" s="44" t="s">
        <v>5</v>
      </c>
      <c r="G22" s="44" t="s">
        <v>7</v>
      </c>
      <c r="H22" s="66">
        <v>0</v>
      </c>
      <c r="I22" s="44" t="s">
        <v>5</v>
      </c>
      <c r="J22" s="45">
        <v>0</v>
      </c>
      <c r="K22" s="44" t="s">
        <v>5</v>
      </c>
      <c r="L22" s="44" t="s">
        <v>7</v>
      </c>
      <c r="M22" s="66">
        <v>0</v>
      </c>
      <c r="N22" s="44" t="s">
        <v>5</v>
      </c>
      <c r="O22" s="45">
        <v>0</v>
      </c>
      <c r="P22" s="44" t="s">
        <v>5</v>
      </c>
      <c r="Q22" s="44" t="s">
        <v>7</v>
      </c>
      <c r="R22" s="66">
        <v>0</v>
      </c>
      <c r="S22" s="44" t="s">
        <v>5</v>
      </c>
      <c r="T22" s="45">
        <v>0</v>
      </c>
      <c r="U22" s="44" t="s">
        <v>5</v>
      </c>
      <c r="V22" s="44" t="s">
        <v>7</v>
      </c>
      <c r="W22" s="66">
        <v>0</v>
      </c>
      <c r="X22" s="44" t="s">
        <v>5</v>
      </c>
      <c r="Y22" s="45">
        <v>0</v>
      </c>
      <c r="Z22" s="44" t="s">
        <v>5</v>
      </c>
      <c r="AA22" s="44" t="s">
        <v>7</v>
      </c>
      <c r="AB22" s="66">
        <v>0</v>
      </c>
      <c r="AC22" s="44" t="s">
        <v>5</v>
      </c>
      <c r="AD22" s="45">
        <v>0</v>
      </c>
      <c r="AE22" s="44" t="s">
        <v>5</v>
      </c>
      <c r="AF22" s="44" t="s">
        <v>7</v>
      </c>
      <c r="AG22" s="66">
        <v>0</v>
      </c>
      <c r="AH22" s="44" t="s">
        <v>5</v>
      </c>
      <c r="AI22" s="45">
        <v>0</v>
      </c>
      <c r="AJ22" s="44" t="s">
        <v>5</v>
      </c>
      <c r="AK22" s="44" t="s">
        <v>7</v>
      </c>
      <c r="AL22" s="66">
        <v>0</v>
      </c>
      <c r="AM22" s="44" t="s">
        <v>5</v>
      </c>
      <c r="AN22" s="45">
        <v>0</v>
      </c>
      <c r="AO22" s="44" t="s">
        <v>5</v>
      </c>
      <c r="AP22" s="44" t="s">
        <v>7</v>
      </c>
      <c r="AQ22" s="66">
        <v>0</v>
      </c>
      <c r="AR22" s="44" t="s">
        <v>5</v>
      </c>
      <c r="AS22" s="45">
        <v>0</v>
      </c>
      <c r="AT22" s="44" t="s">
        <v>5</v>
      </c>
      <c r="AU22" s="44" t="s">
        <v>7</v>
      </c>
      <c r="AV22" s="66">
        <v>0</v>
      </c>
      <c r="AW22" s="44" t="s">
        <v>5</v>
      </c>
      <c r="AX22" s="45">
        <v>0.0012</v>
      </c>
      <c r="AY22" s="44" t="s">
        <v>5</v>
      </c>
      <c r="AZ22" s="44" t="s">
        <v>7</v>
      </c>
      <c r="BA22" s="66">
        <v>0</v>
      </c>
      <c r="BB22" s="44" t="s">
        <v>5</v>
      </c>
      <c r="BC22" s="45">
        <v>0</v>
      </c>
      <c r="BD22" s="44" t="s">
        <v>5</v>
      </c>
      <c r="BE22" s="44" t="s">
        <v>7</v>
      </c>
      <c r="BF22" s="66">
        <v>0</v>
      </c>
      <c r="BG22" s="44" t="s">
        <v>5</v>
      </c>
      <c r="BH22" s="45">
        <v>0</v>
      </c>
      <c r="BI22" s="44" t="s">
        <v>5</v>
      </c>
      <c r="BJ22" s="44" t="s">
        <v>7</v>
      </c>
      <c r="BK22" s="66">
        <v>0</v>
      </c>
      <c r="BL22" s="44" t="s">
        <v>5</v>
      </c>
      <c r="BM22" s="45">
        <v>0</v>
      </c>
      <c r="BN22" s="44" t="s">
        <v>5</v>
      </c>
      <c r="BO22" s="44" t="s">
        <v>7</v>
      </c>
      <c r="BP22" s="66">
        <v>0</v>
      </c>
      <c r="BQ22" s="44" t="s">
        <v>5</v>
      </c>
      <c r="BR22" s="45">
        <v>0</v>
      </c>
      <c r="BS22" s="44" t="s">
        <v>5</v>
      </c>
      <c r="BT22" s="44" t="s">
        <v>7</v>
      </c>
      <c r="BU22" s="66">
        <v>0</v>
      </c>
      <c r="BV22" s="44" t="s">
        <v>5</v>
      </c>
      <c r="BW22" s="45">
        <v>0</v>
      </c>
      <c r="BX22" s="44" t="s">
        <v>5</v>
      </c>
      <c r="BY22" s="44" t="s">
        <v>7</v>
      </c>
      <c r="BZ22" s="66">
        <v>0</v>
      </c>
      <c r="CA22" s="44" t="s">
        <v>5</v>
      </c>
      <c r="CB22" s="45">
        <v>0</v>
      </c>
      <c r="CC22" s="44" t="s">
        <v>5</v>
      </c>
      <c r="CD22" s="44" t="s">
        <v>7</v>
      </c>
      <c r="CE22" s="66">
        <v>0</v>
      </c>
      <c r="CF22" s="44" t="s">
        <v>5</v>
      </c>
      <c r="CG22" s="45">
        <v>0</v>
      </c>
      <c r="CH22" s="44" t="s">
        <v>5</v>
      </c>
      <c r="CI22" s="44" t="s">
        <v>7</v>
      </c>
      <c r="CJ22" s="66">
        <v>0</v>
      </c>
      <c r="CK22" s="44" t="s">
        <v>5</v>
      </c>
      <c r="CL22" s="45">
        <v>0</v>
      </c>
      <c r="CM22" s="44" t="s">
        <v>5</v>
      </c>
      <c r="CN22" s="44" t="s">
        <v>7</v>
      </c>
      <c r="CO22" s="66">
        <v>0</v>
      </c>
      <c r="CP22" s="44" t="s">
        <v>5</v>
      </c>
      <c r="CQ22" s="45">
        <v>0</v>
      </c>
      <c r="CR22" s="44" t="s">
        <v>5</v>
      </c>
      <c r="CS22" s="44" t="s">
        <v>7</v>
      </c>
      <c r="CT22" s="66">
        <v>0</v>
      </c>
      <c r="CU22" s="44" t="s">
        <v>5</v>
      </c>
      <c r="CV22" s="45">
        <v>0</v>
      </c>
      <c r="CW22" s="44" t="s">
        <v>5</v>
      </c>
      <c r="CX22" s="44" t="s">
        <v>7</v>
      </c>
      <c r="CY22" s="66">
        <v>0</v>
      </c>
      <c r="CZ22" s="44" t="s">
        <v>5</v>
      </c>
      <c r="DA22" s="45">
        <v>0</v>
      </c>
      <c r="DB22" s="44" t="s">
        <v>5</v>
      </c>
      <c r="DC22" s="44" t="s">
        <v>7</v>
      </c>
      <c r="DD22" s="66">
        <v>0</v>
      </c>
      <c r="DE22" s="44" t="s">
        <v>5</v>
      </c>
      <c r="DF22" s="45">
        <v>0</v>
      </c>
      <c r="DG22" s="44" t="s">
        <v>5</v>
      </c>
      <c r="DH22" s="44" t="s">
        <v>7</v>
      </c>
      <c r="DI22" s="66">
        <v>0</v>
      </c>
      <c r="DJ22" s="44" t="s">
        <v>5</v>
      </c>
      <c r="DK22" s="45">
        <v>0</v>
      </c>
      <c r="DL22" s="44" t="s">
        <v>5</v>
      </c>
      <c r="DM22" s="44" t="s">
        <v>7</v>
      </c>
      <c r="DN22" s="66">
        <v>0</v>
      </c>
      <c r="DO22" s="44" t="s">
        <v>5</v>
      </c>
      <c r="DP22" s="45">
        <v>0</v>
      </c>
      <c r="DQ22" s="44" t="s">
        <v>5</v>
      </c>
      <c r="DR22" s="44" t="s">
        <v>7</v>
      </c>
      <c r="DS22" s="66">
        <v>0</v>
      </c>
      <c r="DT22" s="142">
        <f t="shared" si="2"/>
        <v>0.0012</v>
      </c>
      <c r="DU22" s="142">
        <f t="shared" si="3"/>
        <v>0</v>
      </c>
      <c r="DV22" s="141"/>
      <c r="DW22" s="141"/>
      <c r="DX22" s="141"/>
      <c r="DY22" s="141"/>
      <c r="DZ22" s="141"/>
    </row>
    <row r="23" spans="1:130" ht="23.25" customHeight="1">
      <c r="A23" s="14">
        <v>11</v>
      </c>
      <c r="B23" s="15" t="s">
        <v>58</v>
      </c>
      <c r="C23" s="54" t="s">
        <v>15</v>
      </c>
      <c r="D23" s="44" t="s">
        <v>5</v>
      </c>
      <c r="E23" s="45">
        <v>0.7725599999999999</v>
      </c>
      <c r="F23" s="44" t="s">
        <v>5</v>
      </c>
      <c r="G23" s="44" t="s">
        <v>7</v>
      </c>
      <c r="H23" s="66">
        <v>0.36432</v>
      </c>
      <c r="I23" s="44" t="s">
        <v>5</v>
      </c>
      <c r="J23" s="45">
        <v>0.7135199999999999</v>
      </c>
      <c r="K23" s="44" t="s">
        <v>5</v>
      </c>
      <c r="L23" s="44" t="s">
        <v>7</v>
      </c>
      <c r="M23" s="66">
        <v>0.34848</v>
      </c>
      <c r="N23" s="44" t="s">
        <v>5</v>
      </c>
      <c r="O23" s="45">
        <v>0.6732</v>
      </c>
      <c r="P23" s="44" t="s">
        <v>5</v>
      </c>
      <c r="Q23" s="44" t="s">
        <v>7</v>
      </c>
      <c r="R23" s="66">
        <v>0.3492</v>
      </c>
      <c r="S23" s="44" t="s">
        <v>5</v>
      </c>
      <c r="T23" s="45">
        <v>0.62928</v>
      </c>
      <c r="U23" s="44" t="s">
        <v>5</v>
      </c>
      <c r="V23" s="44" t="s">
        <v>7</v>
      </c>
      <c r="W23" s="66">
        <v>0.33696</v>
      </c>
      <c r="X23" s="44" t="s">
        <v>5</v>
      </c>
      <c r="Y23" s="45">
        <v>0.6220800000000001</v>
      </c>
      <c r="Z23" s="44" t="s">
        <v>5</v>
      </c>
      <c r="AA23" s="44" t="s">
        <v>7</v>
      </c>
      <c r="AB23" s="66">
        <v>0.34056000000000003</v>
      </c>
      <c r="AC23" s="44" t="s">
        <v>5</v>
      </c>
      <c r="AD23" s="45">
        <v>0.68184</v>
      </c>
      <c r="AE23" s="44" t="s">
        <v>5</v>
      </c>
      <c r="AF23" s="44" t="s">
        <v>7</v>
      </c>
      <c r="AG23" s="66">
        <v>0.34704</v>
      </c>
      <c r="AH23" s="44" t="s">
        <v>5</v>
      </c>
      <c r="AI23" s="45">
        <v>0.7804800000000001</v>
      </c>
      <c r="AJ23" s="44" t="s">
        <v>5</v>
      </c>
      <c r="AK23" s="44" t="s">
        <v>7</v>
      </c>
      <c r="AL23" s="66">
        <v>0.35424</v>
      </c>
      <c r="AM23" s="44" t="s">
        <v>5</v>
      </c>
      <c r="AN23" s="45">
        <v>0.9007200000000001</v>
      </c>
      <c r="AO23" s="44" t="s">
        <v>5</v>
      </c>
      <c r="AP23" s="44" t="s">
        <v>7</v>
      </c>
      <c r="AQ23" s="66">
        <v>0.38160000000000005</v>
      </c>
      <c r="AR23" s="44" t="s">
        <v>5</v>
      </c>
      <c r="AS23" s="45">
        <v>1.13184</v>
      </c>
      <c r="AT23" s="44" t="s">
        <v>5</v>
      </c>
      <c r="AU23" s="44" t="s">
        <v>7</v>
      </c>
      <c r="AV23" s="66">
        <v>0.39888</v>
      </c>
      <c r="AW23" s="44" t="s">
        <v>5</v>
      </c>
      <c r="AX23" s="45">
        <v>1.2499200000000001</v>
      </c>
      <c r="AY23" s="44" t="s">
        <v>5</v>
      </c>
      <c r="AZ23" s="44" t="s">
        <v>7</v>
      </c>
      <c r="BA23" s="66">
        <v>0.41616000000000003</v>
      </c>
      <c r="BB23" s="44" t="s">
        <v>5</v>
      </c>
      <c r="BC23" s="45">
        <v>1.3089600000000001</v>
      </c>
      <c r="BD23" s="44" t="s">
        <v>5</v>
      </c>
      <c r="BE23" s="44" t="s">
        <v>7</v>
      </c>
      <c r="BF23" s="66">
        <v>0.4176</v>
      </c>
      <c r="BG23" s="44" t="s">
        <v>5</v>
      </c>
      <c r="BH23" s="45">
        <v>1.3644</v>
      </c>
      <c r="BI23" s="44" t="s">
        <v>5</v>
      </c>
      <c r="BJ23" s="44" t="s">
        <v>7</v>
      </c>
      <c r="BK23" s="66">
        <v>0.43992000000000003</v>
      </c>
      <c r="BL23" s="44" t="s">
        <v>5</v>
      </c>
      <c r="BM23" s="45">
        <v>1.3716</v>
      </c>
      <c r="BN23" s="44" t="s">
        <v>5</v>
      </c>
      <c r="BO23" s="44" t="s">
        <v>7</v>
      </c>
      <c r="BP23" s="66">
        <v>0.44208</v>
      </c>
      <c r="BQ23" s="44" t="s">
        <v>5</v>
      </c>
      <c r="BR23" s="45">
        <v>1.32048</v>
      </c>
      <c r="BS23" s="44" t="s">
        <v>5</v>
      </c>
      <c r="BT23" s="44" t="s">
        <v>7</v>
      </c>
      <c r="BU23" s="66">
        <v>0.432</v>
      </c>
      <c r="BV23" s="44" t="s">
        <v>5</v>
      </c>
      <c r="BW23" s="45">
        <v>1.2744000000000002</v>
      </c>
      <c r="BX23" s="44" t="s">
        <v>5</v>
      </c>
      <c r="BY23" s="44" t="s">
        <v>7</v>
      </c>
      <c r="BZ23" s="66">
        <v>0.39239999999999997</v>
      </c>
      <c r="CA23" s="44" t="s">
        <v>5</v>
      </c>
      <c r="CB23" s="45">
        <v>1.26288</v>
      </c>
      <c r="CC23" s="44" t="s">
        <v>5</v>
      </c>
      <c r="CD23" s="44" t="s">
        <v>7</v>
      </c>
      <c r="CE23" s="66">
        <v>0.40104</v>
      </c>
      <c r="CF23" s="44" t="s">
        <v>5</v>
      </c>
      <c r="CG23" s="45">
        <v>1.2700799999999999</v>
      </c>
      <c r="CH23" s="44" t="s">
        <v>5</v>
      </c>
      <c r="CI23" s="44" t="s">
        <v>7</v>
      </c>
      <c r="CJ23" s="66">
        <v>0.41472000000000003</v>
      </c>
      <c r="CK23" s="44" t="s">
        <v>5</v>
      </c>
      <c r="CL23" s="45">
        <v>1.20096</v>
      </c>
      <c r="CM23" s="44" t="s">
        <v>5</v>
      </c>
      <c r="CN23" s="44" t="s">
        <v>7</v>
      </c>
      <c r="CO23" s="66">
        <v>0.41112</v>
      </c>
      <c r="CP23" s="44" t="s">
        <v>5</v>
      </c>
      <c r="CQ23" s="45">
        <v>1.13328</v>
      </c>
      <c r="CR23" s="44" t="s">
        <v>5</v>
      </c>
      <c r="CS23" s="44" t="s">
        <v>7</v>
      </c>
      <c r="CT23" s="66">
        <v>0.39527999999999996</v>
      </c>
      <c r="CU23" s="44" t="s">
        <v>5</v>
      </c>
      <c r="CV23" s="45">
        <v>1.06056</v>
      </c>
      <c r="CW23" s="44" t="s">
        <v>5</v>
      </c>
      <c r="CX23" s="44" t="s">
        <v>7</v>
      </c>
      <c r="CY23" s="66">
        <v>0.41904</v>
      </c>
      <c r="CZ23" s="44" t="s">
        <v>5</v>
      </c>
      <c r="DA23" s="45">
        <v>1.02384</v>
      </c>
      <c r="DB23" s="44" t="s">
        <v>5</v>
      </c>
      <c r="DC23" s="44" t="s">
        <v>7</v>
      </c>
      <c r="DD23" s="66">
        <v>0.4032</v>
      </c>
      <c r="DE23" s="44" t="s">
        <v>5</v>
      </c>
      <c r="DF23" s="45">
        <v>1.00728</v>
      </c>
      <c r="DG23" s="44" t="s">
        <v>5</v>
      </c>
      <c r="DH23" s="44" t="s">
        <v>7</v>
      </c>
      <c r="DI23" s="66">
        <v>0.40536</v>
      </c>
      <c r="DJ23" s="44" t="s">
        <v>5</v>
      </c>
      <c r="DK23" s="45">
        <v>0.9396</v>
      </c>
      <c r="DL23" s="44" t="s">
        <v>5</v>
      </c>
      <c r="DM23" s="44" t="s">
        <v>7</v>
      </c>
      <c r="DN23" s="66">
        <v>0.40392</v>
      </c>
      <c r="DO23" s="44" t="s">
        <v>5</v>
      </c>
      <c r="DP23" s="45">
        <v>0.86976</v>
      </c>
      <c r="DQ23" s="44" t="s">
        <v>5</v>
      </c>
      <c r="DR23" s="44" t="s">
        <v>7</v>
      </c>
      <c r="DS23" s="66">
        <v>0.38304000000000005</v>
      </c>
      <c r="DT23" s="142">
        <f t="shared" si="2"/>
        <v>24.563519999999993</v>
      </c>
      <c r="DU23" s="142">
        <f t="shared" si="3"/>
        <v>9.398159999999999</v>
      </c>
      <c r="DV23" s="141"/>
      <c r="DW23" s="141"/>
      <c r="DX23" s="141"/>
      <c r="DY23" s="141"/>
      <c r="DZ23" s="141"/>
    </row>
    <row r="24" spans="1:130" ht="22.5" customHeight="1">
      <c r="A24" s="26">
        <v>12</v>
      </c>
      <c r="B24" s="15" t="s">
        <v>59</v>
      </c>
      <c r="C24" s="54" t="s">
        <v>16</v>
      </c>
      <c r="D24" s="44" t="s">
        <v>5</v>
      </c>
      <c r="E24" s="45">
        <v>0.0174</v>
      </c>
      <c r="F24" s="44" t="s">
        <v>5</v>
      </c>
      <c r="G24" s="44" t="s">
        <v>7</v>
      </c>
      <c r="H24" s="66">
        <v>0.03804</v>
      </c>
      <c r="I24" s="44" t="s">
        <v>5</v>
      </c>
      <c r="J24" s="45">
        <v>0.021</v>
      </c>
      <c r="K24" s="44" t="s">
        <v>5</v>
      </c>
      <c r="L24" s="44" t="s">
        <v>7</v>
      </c>
      <c r="M24" s="66">
        <v>0.0414</v>
      </c>
      <c r="N24" s="44" t="s">
        <v>5</v>
      </c>
      <c r="O24" s="45">
        <v>0.019559999999999998</v>
      </c>
      <c r="P24" s="44" t="s">
        <v>5</v>
      </c>
      <c r="Q24" s="44" t="s">
        <v>7</v>
      </c>
      <c r="R24" s="66">
        <v>0.04044</v>
      </c>
      <c r="S24" s="44" t="s">
        <v>5</v>
      </c>
      <c r="T24" s="45">
        <v>0.012960000000000001</v>
      </c>
      <c r="U24" s="44" t="s">
        <v>5</v>
      </c>
      <c r="V24" s="44" t="s">
        <v>7</v>
      </c>
      <c r="W24" s="66">
        <v>0.0366</v>
      </c>
      <c r="X24" s="44" t="s">
        <v>5</v>
      </c>
      <c r="Y24" s="45">
        <v>0.013800000000000002</v>
      </c>
      <c r="Z24" s="44" t="s">
        <v>5</v>
      </c>
      <c r="AA24" s="44" t="s">
        <v>7</v>
      </c>
      <c r="AB24" s="66">
        <v>0.036840000000000005</v>
      </c>
      <c r="AC24" s="44" t="s">
        <v>5</v>
      </c>
      <c r="AD24" s="45">
        <v>0.016079999999999997</v>
      </c>
      <c r="AE24" s="44" t="s">
        <v>5</v>
      </c>
      <c r="AF24" s="44" t="s">
        <v>7</v>
      </c>
      <c r="AG24" s="66">
        <v>0.03984</v>
      </c>
      <c r="AH24" s="44" t="s">
        <v>5</v>
      </c>
      <c r="AI24" s="45">
        <v>0.011519999999999999</v>
      </c>
      <c r="AJ24" s="44" t="s">
        <v>5</v>
      </c>
      <c r="AK24" s="44" t="s">
        <v>7</v>
      </c>
      <c r="AL24" s="66">
        <v>0.03648</v>
      </c>
      <c r="AM24" s="44" t="s">
        <v>5</v>
      </c>
      <c r="AN24" s="45">
        <v>0.014039999999999999</v>
      </c>
      <c r="AO24" s="44" t="s">
        <v>5</v>
      </c>
      <c r="AP24" s="44" t="s">
        <v>7</v>
      </c>
      <c r="AQ24" s="66">
        <v>0.0366</v>
      </c>
      <c r="AR24" s="44" t="s">
        <v>5</v>
      </c>
      <c r="AS24" s="45">
        <v>0.0162</v>
      </c>
      <c r="AT24" s="44" t="s">
        <v>5</v>
      </c>
      <c r="AU24" s="44" t="s">
        <v>7</v>
      </c>
      <c r="AV24" s="66">
        <v>0.03504</v>
      </c>
      <c r="AW24" s="44" t="s">
        <v>5</v>
      </c>
      <c r="AX24" s="45">
        <v>0.05436</v>
      </c>
      <c r="AY24" s="44" t="s">
        <v>5</v>
      </c>
      <c r="AZ24" s="44" t="s">
        <v>7</v>
      </c>
      <c r="BA24" s="66">
        <v>0.04524</v>
      </c>
      <c r="BB24" s="44" t="s">
        <v>5</v>
      </c>
      <c r="BC24" s="45">
        <v>0.04548</v>
      </c>
      <c r="BD24" s="44" t="s">
        <v>5</v>
      </c>
      <c r="BE24" s="44" t="s">
        <v>7</v>
      </c>
      <c r="BF24" s="66">
        <v>0.04488</v>
      </c>
      <c r="BG24" s="44" t="s">
        <v>5</v>
      </c>
      <c r="BH24" s="45">
        <v>0.048</v>
      </c>
      <c r="BI24" s="44" t="s">
        <v>5</v>
      </c>
      <c r="BJ24" s="44" t="s">
        <v>7</v>
      </c>
      <c r="BK24" s="66">
        <v>0.04572</v>
      </c>
      <c r="BL24" s="44" t="s">
        <v>5</v>
      </c>
      <c r="BM24" s="45">
        <v>0.05652</v>
      </c>
      <c r="BN24" s="44" t="s">
        <v>5</v>
      </c>
      <c r="BO24" s="44" t="s">
        <v>7</v>
      </c>
      <c r="BP24" s="66">
        <v>0.04464</v>
      </c>
      <c r="BQ24" s="44" t="s">
        <v>5</v>
      </c>
      <c r="BR24" s="45">
        <v>0.03936</v>
      </c>
      <c r="BS24" s="44" t="s">
        <v>5</v>
      </c>
      <c r="BT24" s="44" t="s">
        <v>7</v>
      </c>
      <c r="BU24" s="66">
        <v>0.04152</v>
      </c>
      <c r="BV24" s="44" t="s">
        <v>5</v>
      </c>
      <c r="BW24" s="45">
        <v>0.04476</v>
      </c>
      <c r="BX24" s="44" t="s">
        <v>5</v>
      </c>
      <c r="BY24" s="44" t="s">
        <v>7</v>
      </c>
      <c r="BZ24" s="66">
        <v>0.04284</v>
      </c>
      <c r="CA24" s="44" t="s">
        <v>5</v>
      </c>
      <c r="CB24" s="45">
        <v>0.060840000000000005</v>
      </c>
      <c r="CC24" s="44" t="s">
        <v>5</v>
      </c>
      <c r="CD24" s="44" t="s">
        <v>7</v>
      </c>
      <c r="CE24" s="66">
        <v>0.0498</v>
      </c>
      <c r="CF24" s="44" t="s">
        <v>5</v>
      </c>
      <c r="CG24" s="45">
        <v>0.06768</v>
      </c>
      <c r="CH24" s="44" t="s">
        <v>5</v>
      </c>
      <c r="CI24" s="44" t="s">
        <v>7</v>
      </c>
      <c r="CJ24" s="66">
        <v>0.05652</v>
      </c>
      <c r="CK24" s="44" t="s">
        <v>5</v>
      </c>
      <c r="CL24" s="45">
        <v>0.04728</v>
      </c>
      <c r="CM24" s="44" t="s">
        <v>5</v>
      </c>
      <c r="CN24" s="44" t="s">
        <v>7</v>
      </c>
      <c r="CO24" s="66">
        <v>0.04704</v>
      </c>
      <c r="CP24" s="44" t="s">
        <v>5</v>
      </c>
      <c r="CQ24" s="45">
        <v>0.04008</v>
      </c>
      <c r="CR24" s="44" t="s">
        <v>5</v>
      </c>
      <c r="CS24" s="44" t="s">
        <v>7</v>
      </c>
      <c r="CT24" s="66">
        <v>0.0474</v>
      </c>
      <c r="CU24" s="44" t="s">
        <v>5</v>
      </c>
      <c r="CV24" s="45">
        <v>0.018600000000000002</v>
      </c>
      <c r="CW24" s="44" t="s">
        <v>5</v>
      </c>
      <c r="CX24" s="44" t="s">
        <v>7</v>
      </c>
      <c r="CY24" s="66">
        <v>0.0378</v>
      </c>
      <c r="CZ24" s="44" t="s">
        <v>5</v>
      </c>
      <c r="DA24" s="45">
        <v>0.013439999999999999</v>
      </c>
      <c r="DB24" s="44" t="s">
        <v>5</v>
      </c>
      <c r="DC24" s="44" t="s">
        <v>7</v>
      </c>
      <c r="DD24" s="66">
        <v>0.03552</v>
      </c>
      <c r="DE24" s="44" t="s">
        <v>5</v>
      </c>
      <c r="DF24" s="45">
        <v>0.01884</v>
      </c>
      <c r="DG24" s="44" t="s">
        <v>5</v>
      </c>
      <c r="DH24" s="44" t="s">
        <v>7</v>
      </c>
      <c r="DI24" s="66">
        <v>0.04008</v>
      </c>
      <c r="DJ24" s="44" t="s">
        <v>5</v>
      </c>
      <c r="DK24" s="45">
        <v>0.01488</v>
      </c>
      <c r="DL24" s="44" t="s">
        <v>5</v>
      </c>
      <c r="DM24" s="44" t="s">
        <v>7</v>
      </c>
      <c r="DN24" s="66">
        <v>0.039119999999999995</v>
      </c>
      <c r="DO24" s="44" t="s">
        <v>5</v>
      </c>
      <c r="DP24" s="45">
        <v>0.01704</v>
      </c>
      <c r="DQ24" s="44" t="s">
        <v>5</v>
      </c>
      <c r="DR24" s="44" t="s">
        <v>7</v>
      </c>
      <c r="DS24" s="66">
        <v>0.0402</v>
      </c>
      <c r="DT24" s="142">
        <f t="shared" si="2"/>
        <v>0.7297199999999999</v>
      </c>
      <c r="DU24" s="142">
        <f t="shared" si="3"/>
        <v>0.9995999999999999</v>
      </c>
      <c r="DV24" s="141"/>
      <c r="DW24" s="141"/>
      <c r="DX24" s="141"/>
      <c r="DY24" s="141"/>
      <c r="DZ24" s="141"/>
    </row>
    <row r="25" spans="1:130" ht="24.75" customHeight="1">
      <c r="A25" s="14">
        <v>13</v>
      </c>
      <c r="B25" s="15" t="s">
        <v>60</v>
      </c>
      <c r="C25" s="54" t="s">
        <v>23</v>
      </c>
      <c r="D25" s="44" t="s">
        <v>5</v>
      </c>
      <c r="E25" s="45">
        <v>0</v>
      </c>
      <c r="F25" s="44" t="s">
        <v>5</v>
      </c>
      <c r="G25" s="44" t="s">
        <v>7</v>
      </c>
      <c r="H25" s="66">
        <v>0</v>
      </c>
      <c r="I25" s="44" t="s">
        <v>5</v>
      </c>
      <c r="J25" s="45">
        <v>0</v>
      </c>
      <c r="K25" s="44" t="s">
        <v>5</v>
      </c>
      <c r="L25" s="44" t="s">
        <v>7</v>
      </c>
      <c r="M25" s="66">
        <v>0</v>
      </c>
      <c r="N25" s="44" t="s">
        <v>5</v>
      </c>
      <c r="O25" s="45">
        <v>0.00011999999999999999</v>
      </c>
      <c r="P25" s="44" t="s">
        <v>5</v>
      </c>
      <c r="Q25" s="44" t="s">
        <v>7</v>
      </c>
      <c r="R25" s="66">
        <v>0</v>
      </c>
      <c r="S25" s="44" t="s">
        <v>5</v>
      </c>
      <c r="T25" s="45">
        <v>0</v>
      </c>
      <c r="U25" s="44" t="s">
        <v>5</v>
      </c>
      <c r="V25" s="44" t="s">
        <v>7</v>
      </c>
      <c r="W25" s="66">
        <v>0</v>
      </c>
      <c r="X25" s="44" t="s">
        <v>5</v>
      </c>
      <c r="Y25" s="45">
        <v>0</v>
      </c>
      <c r="Z25" s="44" t="s">
        <v>5</v>
      </c>
      <c r="AA25" s="44" t="s">
        <v>7</v>
      </c>
      <c r="AB25" s="66">
        <v>0</v>
      </c>
      <c r="AC25" s="44" t="s">
        <v>5</v>
      </c>
      <c r="AD25" s="45">
        <v>0</v>
      </c>
      <c r="AE25" s="44" t="s">
        <v>5</v>
      </c>
      <c r="AF25" s="44" t="s">
        <v>7</v>
      </c>
      <c r="AG25" s="66">
        <v>0</v>
      </c>
      <c r="AH25" s="44" t="s">
        <v>5</v>
      </c>
      <c r="AI25" s="45">
        <v>0</v>
      </c>
      <c r="AJ25" s="44" t="s">
        <v>5</v>
      </c>
      <c r="AK25" s="44" t="s">
        <v>7</v>
      </c>
      <c r="AL25" s="66">
        <v>0</v>
      </c>
      <c r="AM25" s="44" t="s">
        <v>5</v>
      </c>
      <c r="AN25" s="45">
        <v>0</v>
      </c>
      <c r="AO25" s="44" t="s">
        <v>5</v>
      </c>
      <c r="AP25" s="44" t="s">
        <v>7</v>
      </c>
      <c r="AQ25" s="66">
        <v>0</v>
      </c>
      <c r="AR25" s="44" t="s">
        <v>5</v>
      </c>
      <c r="AS25" s="45">
        <v>0</v>
      </c>
      <c r="AT25" s="44" t="s">
        <v>5</v>
      </c>
      <c r="AU25" s="44" t="s">
        <v>7</v>
      </c>
      <c r="AV25" s="66">
        <v>0</v>
      </c>
      <c r="AW25" s="44" t="s">
        <v>5</v>
      </c>
      <c r="AX25" s="45">
        <v>0</v>
      </c>
      <c r="AY25" s="44" t="s">
        <v>5</v>
      </c>
      <c r="AZ25" s="44" t="s">
        <v>7</v>
      </c>
      <c r="BA25" s="66">
        <v>0</v>
      </c>
      <c r="BB25" s="44" t="s">
        <v>5</v>
      </c>
      <c r="BC25" s="45">
        <v>0</v>
      </c>
      <c r="BD25" s="44" t="s">
        <v>5</v>
      </c>
      <c r="BE25" s="44" t="s">
        <v>7</v>
      </c>
      <c r="BF25" s="66">
        <v>0</v>
      </c>
      <c r="BG25" s="44" t="s">
        <v>5</v>
      </c>
      <c r="BH25" s="45">
        <v>0</v>
      </c>
      <c r="BI25" s="44" t="s">
        <v>5</v>
      </c>
      <c r="BJ25" s="44" t="s">
        <v>7</v>
      </c>
      <c r="BK25" s="66">
        <v>0</v>
      </c>
      <c r="BL25" s="44" t="s">
        <v>5</v>
      </c>
      <c r="BM25" s="45">
        <v>0</v>
      </c>
      <c r="BN25" s="44" t="s">
        <v>5</v>
      </c>
      <c r="BO25" s="44" t="s">
        <v>7</v>
      </c>
      <c r="BP25" s="66">
        <v>0</v>
      </c>
      <c r="BQ25" s="44" t="s">
        <v>5</v>
      </c>
      <c r="BR25" s="45">
        <v>0</v>
      </c>
      <c r="BS25" s="44" t="s">
        <v>5</v>
      </c>
      <c r="BT25" s="44" t="s">
        <v>7</v>
      </c>
      <c r="BU25" s="66">
        <v>0</v>
      </c>
      <c r="BV25" s="44" t="s">
        <v>5</v>
      </c>
      <c r="BW25" s="45">
        <v>0.00011999999999999999</v>
      </c>
      <c r="BX25" s="44" t="s">
        <v>5</v>
      </c>
      <c r="BY25" s="44" t="s">
        <v>7</v>
      </c>
      <c r="BZ25" s="66">
        <v>0</v>
      </c>
      <c r="CA25" s="44" t="s">
        <v>5</v>
      </c>
      <c r="CB25" s="45">
        <v>0</v>
      </c>
      <c r="CC25" s="44" t="s">
        <v>5</v>
      </c>
      <c r="CD25" s="44" t="s">
        <v>7</v>
      </c>
      <c r="CE25" s="66">
        <v>0</v>
      </c>
      <c r="CF25" s="44" t="s">
        <v>5</v>
      </c>
      <c r="CG25" s="45">
        <v>0</v>
      </c>
      <c r="CH25" s="44" t="s">
        <v>5</v>
      </c>
      <c r="CI25" s="44" t="s">
        <v>7</v>
      </c>
      <c r="CJ25" s="66">
        <v>0</v>
      </c>
      <c r="CK25" s="44" t="s">
        <v>5</v>
      </c>
      <c r="CL25" s="45">
        <v>0</v>
      </c>
      <c r="CM25" s="44" t="s">
        <v>5</v>
      </c>
      <c r="CN25" s="44" t="s">
        <v>7</v>
      </c>
      <c r="CO25" s="66">
        <v>0</v>
      </c>
      <c r="CP25" s="44" t="s">
        <v>5</v>
      </c>
      <c r="CQ25" s="45">
        <v>0</v>
      </c>
      <c r="CR25" s="44" t="s">
        <v>5</v>
      </c>
      <c r="CS25" s="44" t="s">
        <v>7</v>
      </c>
      <c r="CT25" s="66">
        <v>0</v>
      </c>
      <c r="CU25" s="44" t="s">
        <v>5</v>
      </c>
      <c r="CV25" s="45">
        <v>0</v>
      </c>
      <c r="CW25" s="44" t="s">
        <v>5</v>
      </c>
      <c r="CX25" s="44" t="s">
        <v>7</v>
      </c>
      <c r="CY25" s="66">
        <v>0</v>
      </c>
      <c r="CZ25" s="44" t="s">
        <v>5</v>
      </c>
      <c r="DA25" s="45">
        <v>0</v>
      </c>
      <c r="DB25" s="44" t="s">
        <v>5</v>
      </c>
      <c r="DC25" s="44" t="s">
        <v>7</v>
      </c>
      <c r="DD25" s="66">
        <v>0</v>
      </c>
      <c r="DE25" s="44" t="s">
        <v>5</v>
      </c>
      <c r="DF25" s="45">
        <v>0</v>
      </c>
      <c r="DG25" s="44" t="s">
        <v>5</v>
      </c>
      <c r="DH25" s="44" t="s">
        <v>7</v>
      </c>
      <c r="DI25" s="66">
        <v>0</v>
      </c>
      <c r="DJ25" s="44" t="s">
        <v>5</v>
      </c>
      <c r="DK25" s="45">
        <v>0</v>
      </c>
      <c r="DL25" s="44" t="s">
        <v>5</v>
      </c>
      <c r="DM25" s="44" t="s">
        <v>7</v>
      </c>
      <c r="DN25" s="66">
        <v>0</v>
      </c>
      <c r="DO25" s="44" t="s">
        <v>5</v>
      </c>
      <c r="DP25" s="45">
        <v>0</v>
      </c>
      <c r="DQ25" s="44" t="s">
        <v>5</v>
      </c>
      <c r="DR25" s="44" t="s">
        <v>7</v>
      </c>
      <c r="DS25" s="66">
        <v>0</v>
      </c>
      <c r="DT25" s="144">
        <f t="shared" si="2"/>
        <v>0.00023999999999999998</v>
      </c>
      <c r="DU25" s="144">
        <f t="shared" si="3"/>
        <v>0</v>
      </c>
      <c r="DV25" s="141"/>
      <c r="DW25" s="141"/>
      <c r="DX25" s="141"/>
      <c r="DY25" s="141"/>
      <c r="DZ25" s="141"/>
    </row>
    <row r="26" spans="1:130" ht="24" customHeight="1">
      <c r="A26" s="14">
        <v>14</v>
      </c>
      <c r="B26" s="15" t="s">
        <v>61</v>
      </c>
      <c r="C26" s="55" t="s">
        <v>17</v>
      </c>
      <c r="D26" s="44" t="s">
        <v>5</v>
      </c>
      <c r="E26" s="45">
        <v>0.2052</v>
      </c>
      <c r="F26" s="44" t="s">
        <v>5</v>
      </c>
      <c r="G26" s="44" t="s">
        <v>7</v>
      </c>
      <c r="H26" s="66">
        <v>0.12348</v>
      </c>
      <c r="I26" s="44" t="s">
        <v>5</v>
      </c>
      <c r="J26" s="45">
        <v>0.20628</v>
      </c>
      <c r="K26" s="44" t="s">
        <v>5</v>
      </c>
      <c r="L26" s="44" t="s">
        <v>7</v>
      </c>
      <c r="M26" s="66">
        <v>0.12204000000000001</v>
      </c>
      <c r="N26" s="44" t="s">
        <v>5</v>
      </c>
      <c r="O26" s="45">
        <v>0.20304</v>
      </c>
      <c r="P26" s="44" t="s">
        <v>5</v>
      </c>
      <c r="Q26" s="44" t="s">
        <v>7</v>
      </c>
      <c r="R26" s="66">
        <v>0.12312000000000001</v>
      </c>
      <c r="S26" s="44" t="s">
        <v>5</v>
      </c>
      <c r="T26" s="45">
        <v>0.20088</v>
      </c>
      <c r="U26" s="44" t="s">
        <v>5</v>
      </c>
      <c r="V26" s="44" t="s">
        <v>7</v>
      </c>
      <c r="W26" s="66">
        <v>0.12204000000000001</v>
      </c>
      <c r="X26" s="44" t="s">
        <v>5</v>
      </c>
      <c r="Y26" s="45">
        <v>0.20232</v>
      </c>
      <c r="Z26" s="44" t="s">
        <v>5</v>
      </c>
      <c r="AA26" s="44" t="s">
        <v>7</v>
      </c>
      <c r="AB26" s="66">
        <v>0.12456</v>
      </c>
      <c r="AC26" s="44" t="s">
        <v>5</v>
      </c>
      <c r="AD26" s="45">
        <v>0.20232</v>
      </c>
      <c r="AE26" s="44" t="s">
        <v>5</v>
      </c>
      <c r="AF26" s="44" t="s">
        <v>7</v>
      </c>
      <c r="AG26" s="66">
        <v>0.12240000000000001</v>
      </c>
      <c r="AH26" s="44" t="s">
        <v>5</v>
      </c>
      <c r="AI26" s="45">
        <v>0.20376</v>
      </c>
      <c r="AJ26" s="44" t="s">
        <v>5</v>
      </c>
      <c r="AK26" s="44" t="s">
        <v>7</v>
      </c>
      <c r="AL26" s="66">
        <v>0.12564</v>
      </c>
      <c r="AM26" s="44" t="s">
        <v>5</v>
      </c>
      <c r="AN26" s="45">
        <v>0.2052</v>
      </c>
      <c r="AO26" s="44" t="s">
        <v>5</v>
      </c>
      <c r="AP26" s="44" t="s">
        <v>7</v>
      </c>
      <c r="AQ26" s="66">
        <v>0.12888</v>
      </c>
      <c r="AR26" s="44" t="s">
        <v>5</v>
      </c>
      <c r="AS26" s="45">
        <v>0.20664</v>
      </c>
      <c r="AT26" s="44" t="s">
        <v>5</v>
      </c>
      <c r="AU26" s="44" t="s">
        <v>7</v>
      </c>
      <c r="AV26" s="66">
        <v>0.12312000000000001</v>
      </c>
      <c r="AW26" s="44" t="s">
        <v>5</v>
      </c>
      <c r="AX26" s="45">
        <v>0.23724</v>
      </c>
      <c r="AY26" s="44" t="s">
        <v>5</v>
      </c>
      <c r="AZ26" s="44" t="s">
        <v>7</v>
      </c>
      <c r="BA26" s="66">
        <v>0.144</v>
      </c>
      <c r="BB26" s="44" t="s">
        <v>5</v>
      </c>
      <c r="BC26" s="45">
        <v>0.2358</v>
      </c>
      <c r="BD26" s="44" t="s">
        <v>5</v>
      </c>
      <c r="BE26" s="44" t="s">
        <v>7</v>
      </c>
      <c r="BF26" s="66">
        <v>0.14292</v>
      </c>
      <c r="BG26" s="44" t="s">
        <v>5</v>
      </c>
      <c r="BH26" s="45">
        <v>0.24372</v>
      </c>
      <c r="BI26" s="44" t="s">
        <v>5</v>
      </c>
      <c r="BJ26" s="44" t="s">
        <v>7</v>
      </c>
      <c r="BK26" s="66">
        <v>0.15012</v>
      </c>
      <c r="BL26" s="44" t="s">
        <v>5</v>
      </c>
      <c r="BM26" s="45">
        <v>0.26676</v>
      </c>
      <c r="BN26" s="44" t="s">
        <v>5</v>
      </c>
      <c r="BO26" s="44" t="s">
        <v>7</v>
      </c>
      <c r="BP26" s="66">
        <v>0.16019999999999998</v>
      </c>
      <c r="BQ26" s="44" t="s">
        <v>5</v>
      </c>
      <c r="BR26" s="45">
        <v>0.2196</v>
      </c>
      <c r="BS26" s="44" t="s">
        <v>5</v>
      </c>
      <c r="BT26" s="44" t="s">
        <v>7</v>
      </c>
      <c r="BU26" s="66">
        <v>0.12672</v>
      </c>
      <c r="BV26" s="44" t="s">
        <v>5</v>
      </c>
      <c r="BW26" s="45">
        <v>0.2358</v>
      </c>
      <c r="BX26" s="44" t="s">
        <v>5</v>
      </c>
      <c r="BY26" s="44" t="s">
        <v>7</v>
      </c>
      <c r="BZ26" s="66">
        <v>0.13104</v>
      </c>
      <c r="CA26" s="44" t="s">
        <v>5</v>
      </c>
      <c r="CB26" s="45">
        <v>0.22932</v>
      </c>
      <c r="CC26" s="44" t="s">
        <v>5</v>
      </c>
      <c r="CD26" s="44" t="s">
        <v>7</v>
      </c>
      <c r="CE26" s="66">
        <v>0.13068000000000002</v>
      </c>
      <c r="CF26" s="44" t="s">
        <v>5</v>
      </c>
      <c r="CG26" s="45">
        <v>0.21708000000000002</v>
      </c>
      <c r="CH26" s="44" t="s">
        <v>5</v>
      </c>
      <c r="CI26" s="44" t="s">
        <v>7</v>
      </c>
      <c r="CJ26" s="66">
        <v>0.12672</v>
      </c>
      <c r="CK26" s="44" t="s">
        <v>5</v>
      </c>
      <c r="CL26" s="45">
        <v>0.20628</v>
      </c>
      <c r="CM26" s="44" t="s">
        <v>5</v>
      </c>
      <c r="CN26" s="44" t="s">
        <v>7</v>
      </c>
      <c r="CO26" s="66">
        <v>0.12168000000000001</v>
      </c>
      <c r="CP26" s="44" t="s">
        <v>5</v>
      </c>
      <c r="CQ26" s="45">
        <v>0.24984</v>
      </c>
      <c r="CR26" s="44" t="s">
        <v>5</v>
      </c>
      <c r="CS26" s="44" t="s">
        <v>7</v>
      </c>
      <c r="CT26" s="66">
        <v>0.14508000000000001</v>
      </c>
      <c r="CU26" s="44" t="s">
        <v>5</v>
      </c>
      <c r="CV26" s="45">
        <v>0.23832</v>
      </c>
      <c r="CW26" s="44" t="s">
        <v>5</v>
      </c>
      <c r="CX26" s="44" t="s">
        <v>7</v>
      </c>
      <c r="CY26" s="66">
        <v>0.14436000000000002</v>
      </c>
      <c r="CZ26" s="44" t="s">
        <v>5</v>
      </c>
      <c r="DA26" s="45">
        <v>0.2376</v>
      </c>
      <c r="DB26" s="44" t="s">
        <v>5</v>
      </c>
      <c r="DC26" s="44" t="s">
        <v>7</v>
      </c>
      <c r="DD26" s="66">
        <v>0.14148</v>
      </c>
      <c r="DE26" s="44" t="s">
        <v>5</v>
      </c>
      <c r="DF26" s="45">
        <v>0.21528</v>
      </c>
      <c r="DG26" s="44" t="s">
        <v>5</v>
      </c>
      <c r="DH26" s="44" t="s">
        <v>7</v>
      </c>
      <c r="DI26" s="66">
        <v>0.12744</v>
      </c>
      <c r="DJ26" s="44" t="s">
        <v>5</v>
      </c>
      <c r="DK26" s="45">
        <v>0.19944</v>
      </c>
      <c r="DL26" s="44" t="s">
        <v>5</v>
      </c>
      <c r="DM26" s="44" t="s">
        <v>7</v>
      </c>
      <c r="DN26" s="66">
        <v>0.11808</v>
      </c>
      <c r="DO26" s="44" t="s">
        <v>5</v>
      </c>
      <c r="DP26" s="45">
        <v>0.2016</v>
      </c>
      <c r="DQ26" s="44" t="s">
        <v>5</v>
      </c>
      <c r="DR26" s="44" t="s">
        <v>7</v>
      </c>
      <c r="DS26" s="66">
        <v>0.12024</v>
      </c>
      <c r="DT26" s="142">
        <f t="shared" si="2"/>
        <v>5.26932</v>
      </c>
      <c r="DU26" s="142">
        <f t="shared" si="3"/>
        <v>3.1460399999999997</v>
      </c>
      <c r="DV26" s="141"/>
      <c r="DW26" s="141"/>
      <c r="DX26" s="141"/>
      <c r="DY26" s="141"/>
      <c r="DZ26" s="141"/>
    </row>
    <row r="27" spans="1:130" ht="26.25" customHeight="1">
      <c r="A27" s="14">
        <v>15</v>
      </c>
      <c r="B27" s="15" t="s">
        <v>62</v>
      </c>
      <c r="C27" s="55" t="s">
        <v>18</v>
      </c>
      <c r="D27" s="44" t="s">
        <v>5</v>
      </c>
      <c r="E27" s="45">
        <v>0.048600000000000004</v>
      </c>
      <c r="F27" s="44" t="s">
        <v>5</v>
      </c>
      <c r="G27" s="44" t="s">
        <v>7</v>
      </c>
      <c r="H27" s="66">
        <v>0.046439999999999995</v>
      </c>
      <c r="I27" s="44" t="s">
        <v>5</v>
      </c>
      <c r="J27" s="45">
        <v>0.04392</v>
      </c>
      <c r="K27" s="44" t="s">
        <v>5</v>
      </c>
      <c r="L27" s="44" t="s">
        <v>7</v>
      </c>
      <c r="M27" s="66">
        <v>0.04248</v>
      </c>
      <c r="N27" s="44" t="s">
        <v>5</v>
      </c>
      <c r="O27" s="45">
        <v>0.04284</v>
      </c>
      <c r="P27" s="44" t="s">
        <v>5</v>
      </c>
      <c r="Q27" s="44" t="s">
        <v>7</v>
      </c>
      <c r="R27" s="66">
        <v>0.04212</v>
      </c>
      <c r="S27" s="44" t="s">
        <v>5</v>
      </c>
      <c r="T27" s="45">
        <v>0.03492</v>
      </c>
      <c r="U27" s="44" t="s">
        <v>5</v>
      </c>
      <c r="V27" s="44" t="s">
        <v>7</v>
      </c>
      <c r="W27" s="66">
        <v>0.03456</v>
      </c>
      <c r="X27" s="44" t="s">
        <v>5</v>
      </c>
      <c r="Y27" s="45">
        <v>0.04248</v>
      </c>
      <c r="Z27" s="44" t="s">
        <v>5</v>
      </c>
      <c r="AA27" s="44" t="s">
        <v>7</v>
      </c>
      <c r="AB27" s="66">
        <v>0.04176</v>
      </c>
      <c r="AC27" s="44" t="s">
        <v>5</v>
      </c>
      <c r="AD27" s="45">
        <v>0.0342</v>
      </c>
      <c r="AE27" s="44" t="s">
        <v>5</v>
      </c>
      <c r="AF27" s="44" t="s">
        <v>7</v>
      </c>
      <c r="AG27" s="66">
        <v>0.03492</v>
      </c>
      <c r="AH27" s="44" t="s">
        <v>5</v>
      </c>
      <c r="AI27" s="45">
        <v>0.04464</v>
      </c>
      <c r="AJ27" s="44" t="s">
        <v>5</v>
      </c>
      <c r="AK27" s="44" t="s">
        <v>7</v>
      </c>
      <c r="AL27" s="66">
        <v>0.04176</v>
      </c>
      <c r="AM27" s="44" t="s">
        <v>5</v>
      </c>
      <c r="AN27" s="45">
        <v>0.05652</v>
      </c>
      <c r="AO27" s="44" t="s">
        <v>5</v>
      </c>
      <c r="AP27" s="44" t="s">
        <v>7</v>
      </c>
      <c r="AQ27" s="66">
        <v>0.051840000000000004</v>
      </c>
      <c r="AR27" s="44" t="s">
        <v>5</v>
      </c>
      <c r="AS27" s="45">
        <v>0.0684</v>
      </c>
      <c r="AT27" s="44" t="s">
        <v>5</v>
      </c>
      <c r="AU27" s="44" t="s">
        <v>7</v>
      </c>
      <c r="AV27" s="66">
        <v>0.05904</v>
      </c>
      <c r="AW27" s="44" t="s">
        <v>5</v>
      </c>
      <c r="AX27" s="45">
        <v>0.0684</v>
      </c>
      <c r="AY27" s="44" t="s">
        <v>5</v>
      </c>
      <c r="AZ27" s="44" t="s">
        <v>7</v>
      </c>
      <c r="BA27" s="66">
        <v>0.061560000000000004</v>
      </c>
      <c r="BB27" s="44" t="s">
        <v>5</v>
      </c>
      <c r="BC27" s="45">
        <v>0.07056</v>
      </c>
      <c r="BD27" s="44" t="s">
        <v>5</v>
      </c>
      <c r="BE27" s="44" t="s">
        <v>7</v>
      </c>
      <c r="BF27" s="66">
        <v>0.06876</v>
      </c>
      <c r="BG27" s="44" t="s">
        <v>5</v>
      </c>
      <c r="BH27" s="45">
        <v>0.07092</v>
      </c>
      <c r="BI27" s="44" t="s">
        <v>5</v>
      </c>
      <c r="BJ27" s="44" t="s">
        <v>7</v>
      </c>
      <c r="BK27" s="66">
        <v>0.061560000000000004</v>
      </c>
      <c r="BL27" s="44" t="s">
        <v>5</v>
      </c>
      <c r="BM27" s="45">
        <v>0.06372</v>
      </c>
      <c r="BN27" s="44" t="s">
        <v>5</v>
      </c>
      <c r="BO27" s="44" t="s">
        <v>7</v>
      </c>
      <c r="BP27" s="66">
        <v>0.06048</v>
      </c>
      <c r="BQ27" s="44" t="s">
        <v>5</v>
      </c>
      <c r="BR27" s="45">
        <v>0.06228</v>
      </c>
      <c r="BS27" s="44" t="s">
        <v>5</v>
      </c>
      <c r="BT27" s="44" t="s">
        <v>7</v>
      </c>
      <c r="BU27" s="66">
        <v>0.06228</v>
      </c>
      <c r="BV27" s="44" t="s">
        <v>5</v>
      </c>
      <c r="BW27" s="45">
        <v>0.06012</v>
      </c>
      <c r="BX27" s="44" t="s">
        <v>5</v>
      </c>
      <c r="BY27" s="44" t="s">
        <v>7</v>
      </c>
      <c r="BZ27" s="66">
        <v>0.05868</v>
      </c>
      <c r="CA27" s="44" t="s">
        <v>5</v>
      </c>
      <c r="CB27" s="45">
        <v>0.05868</v>
      </c>
      <c r="CC27" s="44" t="s">
        <v>5</v>
      </c>
      <c r="CD27" s="44" t="s">
        <v>7</v>
      </c>
      <c r="CE27" s="66">
        <v>0.056159999999999995</v>
      </c>
      <c r="CF27" s="44" t="s">
        <v>5</v>
      </c>
      <c r="CG27" s="45">
        <v>0.06336</v>
      </c>
      <c r="CH27" s="44" t="s">
        <v>5</v>
      </c>
      <c r="CI27" s="44" t="s">
        <v>7</v>
      </c>
      <c r="CJ27" s="66">
        <v>0.060840000000000005</v>
      </c>
      <c r="CK27" s="44" t="s">
        <v>5</v>
      </c>
      <c r="CL27" s="45">
        <v>0.06372</v>
      </c>
      <c r="CM27" s="44" t="s">
        <v>5</v>
      </c>
      <c r="CN27" s="44" t="s">
        <v>7</v>
      </c>
      <c r="CO27" s="66">
        <v>0.05832</v>
      </c>
      <c r="CP27" s="44" t="s">
        <v>5</v>
      </c>
      <c r="CQ27" s="45">
        <v>0.05508</v>
      </c>
      <c r="CR27" s="44" t="s">
        <v>5</v>
      </c>
      <c r="CS27" s="44" t="s">
        <v>7</v>
      </c>
      <c r="CT27" s="66">
        <v>0.05508</v>
      </c>
      <c r="CU27" s="44" t="s">
        <v>5</v>
      </c>
      <c r="CV27" s="45">
        <v>0.06372</v>
      </c>
      <c r="CW27" s="44" t="s">
        <v>5</v>
      </c>
      <c r="CX27" s="44" t="s">
        <v>7</v>
      </c>
      <c r="CY27" s="66">
        <v>0.06228</v>
      </c>
      <c r="CZ27" s="44" t="s">
        <v>5</v>
      </c>
      <c r="DA27" s="45">
        <v>0.05688</v>
      </c>
      <c r="DB27" s="44" t="s">
        <v>5</v>
      </c>
      <c r="DC27" s="44" t="s">
        <v>7</v>
      </c>
      <c r="DD27" s="66">
        <v>0.05652</v>
      </c>
      <c r="DE27" s="44" t="s">
        <v>5</v>
      </c>
      <c r="DF27" s="45">
        <v>0.05508</v>
      </c>
      <c r="DG27" s="44" t="s">
        <v>5</v>
      </c>
      <c r="DH27" s="44" t="s">
        <v>7</v>
      </c>
      <c r="DI27" s="66">
        <v>0.05472</v>
      </c>
      <c r="DJ27" s="44" t="s">
        <v>5</v>
      </c>
      <c r="DK27" s="45">
        <v>0.05148</v>
      </c>
      <c r="DL27" s="44" t="s">
        <v>5</v>
      </c>
      <c r="DM27" s="44" t="s">
        <v>7</v>
      </c>
      <c r="DN27" s="66">
        <v>0.048600000000000004</v>
      </c>
      <c r="DO27" s="44" t="s">
        <v>5</v>
      </c>
      <c r="DP27" s="45">
        <v>0.05364</v>
      </c>
      <c r="DQ27" s="44" t="s">
        <v>5</v>
      </c>
      <c r="DR27" s="44" t="s">
        <v>7</v>
      </c>
      <c r="DS27" s="66">
        <v>0.04968</v>
      </c>
      <c r="DT27" s="142">
        <f t="shared" si="2"/>
        <v>1.3341599999999998</v>
      </c>
      <c r="DU27" s="142">
        <f t="shared" si="3"/>
        <v>1.2704399999999998</v>
      </c>
      <c r="DV27" s="141"/>
      <c r="DW27" s="141"/>
      <c r="DX27" s="141"/>
      <c r="DY27" s="141"/>
      <c r="DZ27" s="141"/>
    </row>
    <row r="28" spans="1:130" ht="29.25" customHeight="1">
      <c r="A28" s="14">
        <v>16</v>
      </c>
      <c r="B28" s="15" t="s">
        <v>63</v>
      </c>
      <c r="C28" s="54" t="s">
        <v>19</v>
      </c>
      <c r="D28" s="44" t="s">
        <v>5</v>
      </c>
      <c r="E28" s="45">
        <v>0.3348</v>
      </c>
      <c r="F28" s="44" t="s">
        <v>5</v>
      </c>
      <c r="G28" s="44" t="s">
        <v>7</v>
      </c>
      <c r="H28" s="66">
        <v>0.24864</v>
      </c>
      <c r="I28" s="44" t="s">
        <v>5</v>
      </c>
      <c r="J28" s="45">
        <v>0.29016000000000003</v>
      </c>
      <c r="K28" s="44" t="s">
        <v>5</v>
      </c>
      <c r="L28" s="44" t="s">
        <v>7</v>
      </c>
      <c r="M28" s="66">
        <v>0.24024</v>
      </c>
      <c r="N28" s="44" t="s">
        <v>5</v>
      </c>
      <c r="O28" s="45">
        <v>0.28032</v>
      </c>
      <c r="P28" s="44" t="s">
        <v>5</v>
      </c>
      <c r="Q28" s="44" t="s">
        <v>7</v>
      </c>
      <c r="R28" s="66">
        <v>0.23976</v>
      </c>
      <c r="S28" s="44" t="s">
        <v>5</v>
      </c>
      <c r="T28" s="45">
        <v>0.25727999999999995</v>
      </c>
      <c r="U28" s="44" t="s">
        <v>5</v>
      </c>
      <c r="V28" s="44" t="s">
        <v>7</v>
      </c>
      <c r="W28" s="66">
        <v>0.23664</v>
      </c>
      <c r="X28" s="44" t="s">
        <v>5</v>
      </c>
      <c r="Y28" s="45">
        <v>0.25992000000000004</v>
      </c>
      <c r="Z28" s="44" t="s">
        <v>5</v>
      </c>
      <c r="AA28" s="44" t="s">
        <v>7</v>
      </c>
      <c r="AB28" s="66">
        <v>0.23424</v>
      </c>
      <c r="AC28" s="44" t="s">
        <v>5</v>
      </c>
      <c r="AD28" s="45">
        <v>0.29928</v>
      </c>
      <c r="AE28" s="44" t="s">
        <v>5</v>
      </c>
      <c r="AF28" s="44" t="s">
        <v>7</v>
      </c>
      <c r="AG28" s="66">
        <v>0.23904</v>
      </c>
      <c r="AH28" s="44" t="s">
        <v>5</v>
      </c>
      <c r="AI28" s="45">
        <v>0.36048</v>
      </c>
      <c r="AJ28" s="44" t="s">
        <v>5</v>
      </c>
      <c r="AK28" s="44" t="s">
        <v>7</v>
      </c>
      <c r="AL28" s="66">
        <v>0.23544</v>
      </c>
      <c r="AM28" s="44" t="s">
        <v>5</v>
      </c>
      <c r="AN28" s="45">
        <v>0.37992000000000004</v>
      </c>
      <c r="AO28" s="44" t="s">
        <v>5</v>
      </c>
      <c r="AP28" s="44" t="s">
        <v>7</v>
      </c>
      <c r="AQ28" s="66">
        <v>0.23976</v>
      </c>
      <c r="AR28" s="44" t="s">
        <v>5</v>
      </c>
      <c r="AS28" s="45">
        <v>0.43824</v>
      </c>
      <c r="AT28" s="44" t="s">
        <v>5</v>
      </c>
      <c r="AU28" s="44" t="s">
        <v>7</v>
      </c>
      <c r="AV28" s="66">
        <v>0.24408000000000002</v>
      </c>
      <c r="AW28" s="44" t="s">
        <v>5</v>
      </c>
      <c r="AX28" s="45">
        <v>0.45336000000000004</v>
      </c>
      <c r="AY28" s="44" t="s">
        <v>5</v>
      </c>
      <c r="AZ28" s="44" t="s">
        <v>7</v>
      </c>
      <c r="BA28" s="66">
        <v>0.25872</v>
      </c>
      <c r="BB28" s="44" t="s">
        <v>5</v>
      </c>
      <c r="BC28" s="45">
        <v>0.46752</v>
      </c>
      <c r="BD28" s="44" t="s">
        <v>5</v>
      </c>
      <c r="BE28" s="44" t="s">
        <v>7</v>
      </c>
      <c r="BF28" s="66">
        <v>0.26544</v>
      </c>
      <c r="BG28" s="44" t="s">
        <v>5</v>
      </c>
      <c r="BH28" s="45">
        <v>0.46704</v>
      </c>
      <c r="BI28" s="44" t="s">
        <v>5</v>
      </c>
      <c r="BJ28" s="44" t="s">
        <v>7</v>
      </c>
      <c r="BK28" s="66">
        <v>0.26976</v>
      </c>
      <c r="BL28" s="44" t="s">
        <v>5</v>
      </c>
      <c r="BM28" s="45">
        <v>0.46704</v>
      </c>
      <c r="BN28" s="44" t="s">
        <v>5</v>
      </c>
      <c r="BO28" s="44" t="s">
        <v>7</v>
      </c>
      <c r="BP28" s="66">
        <v>0.27527999999999997</v>
      </c>
      <c r="BQ28" s="44" t="s">
        <v>5</v>
      </c>
      <c r="BR28" s="45">
        <v>0.43295999999999996</v>
      </c>
      <c r="BS28" s="44" t="s">
        <v>5</v>
      </c>
      <c r="BT28" s="44" t="s">
        <v>7</v>
      </c>
      <c r="BU28" s="66">
        <v>0.25824</v>
      </c>
      <c r="BV28" s="44" t="s">
        <v>5</v>
      </c>
      <c r="BW28" s="45">
        <v>0.4128</v>
      </c>
      <c r="BX28" s="44" t="s">
        <v>5</v>
      </c>
      <c r="BY28" s="44" t="s">
        <v>7</v>
      </c>
      <c r="BZ28" s="66">
        <v>0.23208</v>
      </c>
      <c r="CA28" s="44" t="s">
        <v>5</v>
      </c>
      <c r="CB28" s="45">
        <v>0.43224</v>
      </c>
      <c r="CC28" s="44" t="s">
        <v>5</v>
      </c>
      <c r="CD28" s="44" t="s">
        <v>7</v>
      </c>
      <c r="CE28" s="66">
        <v>0.25776</v>
      </c>
      <c r="CF28" s="44" t="s">
        <v>5</v>
      </c>
      <c r="CG28" s="45">
        <v>0.43560000000000004</v>
      </c>
      <c r="CH28" s="44" t="s">
        <v>5</v>
      </c>
      <c r="CI28" s="44" t="s">
        <v>7</v>
      </c>
      <c r="CJ28" s="66">
        <v>0.25727999999999995</v>
      </c>
      <c r="CK28" s="44" t="s">
        <v>5</v>
      </c>
      <c r="CL28" s="45">
        <v>0.4512</v>
      </c>
      <c r="CM28" s="44" t="s">
        <v>5</v>
      </c>
      <c r="CN28" s="44" t="s">
        <v>7</v>
      </c>
      <c r="CO28" s="66">
        <v>0.26183999999999996</v>
      </c>
      <c r="CP28" s="44" t="s">
        <v>5</v>
      </c>
      <c r="CQ28" s="45">
        <v>0.46512</v>
      </c>
      <c r="CR28" s="44" t="s">
        <v>5</v>
      </c>
      <c r="CS28" s="44" t="s">
        <v>7</v>
      </c>
      <c r="CT28" s="66">
        <v>0.26376</v>
      </c>
      <c r="CU28" s="44" t="s">
        <v>5</v>
      </c>
      <c r="CV28" s="45">
        <v>0.48552</v>
      </c>
      <c r="CW28" s="44" t="s">
        <v>5</v>
      </c>
      <c r="CX28" s="44" t="s">
        <v>7</v>
      </c>
      <c r="CY28" s="66">
        <v>0.26976</v>
      </c>
      <c r="CZ28" s="44" t="s">
        <v>5</v>
      </c>
      <c r="DA28" s="45">
        <v>0.50136</v>
      </c>
      <c r="DB28" s="44" t="s">
        <v>5</v>
      </c>
      <c r="DC28" s="44" t="s">
        <v>7</v>
      </c>
      <c r="DD28" s="66">
        <v>0.27168000000000003</v>
      </c>
      <c r="DE28" s="44" t="s">
        <v>5</v>
      </c>
      <c r="DF28" s="45">
        <v>0.53904</v>
      </c>
      <c r="DG28" s="44" t="s">
        <v>5</v>
      </c>
      <c r="DH28" s="44" t="s">
        <v>7</v>
      </c>
      <c r="DI28" s="66">
        <v>0.26976</v>
      </c>
      <c r="DJ28" s="44" t="s">
        <v>5</v>
      </c>
      <c r="DK28" s="45">
        <v>0.46824</v>
      </c>
      <c r="DL28" s="44" t="s">
        <v>5</v>
      </c>
      <c r="DM28" s="44" t="s">
        <v>7</v>
      </c>
      <c r="DN28" s="66">
        <v>0.25392</v>
      </c>
      <c r="DO28" s="44" t="s">
        <v>5</v>
      </c>
      <c r="DP28" s="45">
        <v>0.39144</v>
      </c>
      <c r="DQ28" s="44" t="s">
        <v>5</v>
      </c>
      <c r="DR28" s="44" t="s">
        <v>7</v>
      </c>
      <c r="DS28" s="66">
        <v>0.25056</v>
      </c>
      <c r="DT28" s="142">
        <f t="shared" si="2"/>
        <v>9.770879999999998</v>
      </c>
      <c r="DU28" s="142">
        <f t="shared" si="3"/>
        <v>6.073679999999999</v>
      </c>
      <c r="DV28" s="141"/>
      <c r="DW28" s="141"/>
      <c r="DX28" s="141"/>
      <c r="DY28" s="141"/>
      <c r="DZ28" s="141"/>
    </row>
    <row r="29" spans="1:130" ht="21.75" customHeight="1">
      <c r="A29" s="14">
        <v>17</v>
      </c>
      <c r="B29" s="15" t="s">
        <v>64</v>
      </c>
      <c r="C29" s="54" t="s">
        <v>20</v>
      </c>
      <c r="D29" s="44" t="s">
        <v>5</v>
      </c>
      <c r="E29" s="45">
        <v>0.003624</v>
      </c>
      <c r="F29" s="44" t="s">
        <v>5</v>
      </c>
      <c r="G29" s="44" t="s">
        <v>7</v>
      </c>
      <c r="H29" s="66">
        <v>0.003696</v>
      </c>
      <c r="I29" s="44" t="s">
        <v>5</v>
      </c>
      <c r="J29" s="67">
        <v>0.003696</v>
      </c>
      <c r="K29" s="44" t="s">
        <v>5</v>
      </c>
      <c r="L29" s="44" t="s">
        <v>7</v>
      </c>
      <c r="M29" s="67">
        <v>0.00372</v>
      </c>
      <c r="N29" s="44" t="s">
        <v>5</v>
      </c>
      <c r="O29" s="45">
        <v>0.003624</v>
      </c>
      <c r="P29" s="44" t="s">
        <v>5</v>
      </c>
      <c r="Q29" s="44" t="s">
        <v>7</v>
      </c>
      <c r="R29" s="66">
        <v>0.003648</v>
      </c>
      <c r="S29" s="44" t="s">
        <v>5</v>
      </c>
      <c r="T29" s="67">
        <v>0.0024</v>
      </c>
      <c r="U29" s="44" t="s">
        <v>5</v>
      </c>
      <c r="V29" s="44" t="s">
        <v>7</v>
      </c>
      <c r="W29" s="67">
        <v>0.002184</v>
      </c>
      <c r="X29" s="44" t="s">
        <v>5</v>
      </c>
      <c r="Y29" s="67">
        <v>0.001656</v>
      </c>
      <c r="Z29" s="44" t="s">
        <v>5</v>
      </c>
      <c r="AA29" s="44" t="s">
        <v>7</v>
      </c>
      <c r="AB29" s="67">
        <v>0.001296</v>
      </c>
      <c r="AC29" s="44" t="s">
        <v>5</v>
      </c>
      <c r="AD29" s="67">
        <v>0.001752</v>
      </c>
      <c r="AE29" s="44" t="s">
        <v>5</v>
      </c>
      <c r="AF29" s="44" t="s">
        <v>7</v>
      </c>
      <c r="AG29" s="67">
        <v>0.00132</v>
      </c>
      <c r="AH29" s="44" t="s">
        <v>5</v>
      </c>
      <c r="AI29" s="67">
        <v>0.001776</v>
      </c>
      <c r="AJ29" s="44" t="s">
        <v>5</v>
      </c>
      <c r="AK29" s="44" t="s">
        <v>7</v>
      </c>
      <c r="AL29" s="67">
        <v>0.0014399999999999999</v>
      </c>
      <c r="AM29" s="44" t="s">
        <v>5</v>
      </c>
      <c r="AN29" s="67">
        <v>0.002424</v>
      </c>
      <c r="AO29" s="44" t="s">
        <v>5</v>
      </c>
      <c r="AP29" s="44" t="s">
        <v>7</v>
      </c>
      <c r="AQ29" s="67">
        <v>0.001368</v>
      </c>
      <c r="AR29" s="44" t="s">
        <v>5</v>
      </c>
      <c r="AS29" s="67">
        <v>0.021288</v>
      </c>
      <c r="AT29" s="44" t="s">
        <v>5</v>
      </c>
      <c r="AU29" s="44" t="s">
        <v>7</v>
      </c>
      <c r="AV29" s="67">
        <v>0.023904</v>
      </c>
      <c r="AW29" s="44" t="s">
        <v>5</v>
      </c>
      <c r="AX29" s="67">
        <v>0.024792</v>
      </c>
      <c r="AY29" s="44" t="s">
        <v>5</v>
      </c>
      <c r="AZ29" s="44" t="s">
        <v>7</v>
      </c>
      <c r="BA29" s="67">
        <v>0.03648</v>
      </c>
      <c r="BB29" s="44" t="s">
        <v>5</v>
      </c>
      <c r="BC29" s="67">
        <v>0.015936</v>
      </c>
      <c r="BD29" s="44" t="s">
        <v>5</v>
      </c>
      <c r="BE29" s="44" t="s">
        <v>7</v>
      </c>
      <c r="BF29" s="67">
        <v>0.018408</v>
      </c>
      <c r="BG29" s="44" t="s">
        <v>5</v>
      </c>
      <c r="BH29" s="67">
        <v>0.025391999999999998</v>
      </c>
      <c r="BI29" s="44" t="s">
        <v>5</v>
      </c>
      <c r="BJ29" s="44" t="s">
        <v>7</v>
      </c>
      <c r="BK29" s="67">
        <v>0.038208</v>
      </c>
      <c r="BL29" s="44" t="s">
        <v>5</v>
      </c>
      <c r="BM29" s="67">
        <v>0.0058319999999999995</v>
      </c>
      <c r="BN29" s="44" t="s">
        <v>5</v>
      </c>
      <c r="BO29" s="44" t="s">
        <v>7</v>
      </c>
      <c r="BP29" s="67">
        <v>0.007512</v>
      </c>
      <c r="BQ29" s="44" t="s">
        <v>5</v>
      </c>
      <c r="BR29" s="67">
        <v>0.024216</v>
      </c>
      <c r="BS29" s="44" t="s">
        <v>5</v>
      </c>
      <c r="BT29" s="44" t="s">
        <v>7</v>
      </c>
      <c r="BU29" s="67">
        <v>0.032064</v>
      </c>
      <c r="BV29" s="44" t="s">
        <v>5</v>
      </c>
      <c r="BW29" s="67">
        <v>0.024504</v>
      </c>
      <c r="BX29" s="44" t="s">
        <v>5</v>
      </c>
      <c r="BY29" s="44" t="s">
        <v>7</v>
      </c>
      <c r="BZ29" s="67">
        <v>0.034728</v>
      </c>
      <c r="CA29" s="44" t="s">
        <v>5</v>
      </c>
      <c r="CB29" s="67">
        <v>0.0174</v>
      </c>
      <c r="CC29" s="44" t="s">
        <v>5</v>
      </c>
      <c r="CD29" s="44" t="s">
        <v>7</v>
      </c>
      <c r="CE29" s="67">
        <v>0.026376</v>
      </c>
      <c r="CF29" s="44" t="s">
        <v>5</v>
      </c>
      <c r="CG29" s="67">
        <v>0.014856</v>
      </c>
      <c r="CH29" s="44" t="s">
        <v>5</v>
      </c>
      <c r="CI29" s="44" t="s">
        <v>7</v>
      </c>
      <c r="CJ29" s="67">
        <v>0.019488</v>
      </c>
      <c r="CK29" s="44" t="s">
        <v>5</v>
      </c>
      <c r="CL29" s="67">
        <v>0.001824</v>
      </c>
      <c r="CM29" s="44" t="s">
        <v>5</v>
      </c>
      <c r="CN29" s="44" t="s">
        <v>7</v>
      </c>
      <c r="CO29" s="67">
        <v>0.001416</v>
      </c>
      <c r="CP29" s="44" t="s">
        <v>5</v>
      </c>
      <c r="CQ29" s="67">
        <v>0.0018</v>
      </c>
      <c r="CR29" s="44" t="s">
        <v>5</v>
      </c>
      <c r="CS29" s="44" t="s">
        <v>7</v>
      </c>
      <c r="CT29" s="67">
        <v>0.001296</v>
      </c>
      <c r="CU29" s="44" t="s">
        <v>5</v>
      </c>
      <c r="CV29" s="67">
        <v>0.0016799999999999999</v>
      </c>
      <c r="CW29" s="44" t="s">
        <v>5</v>
      </c>
      <c r="CX29" s="44" t="s">
        <v>7</v>
      </c>
      <c r="CY29" s="67">
        <v>0.001368</v>
      </c>
      <c r="CZ29" s="44" t="s">
        <v>5</v>
      </c>
      <c r="DA29" s="67">
        <v>0.001656</v>
      </c>
      <c r="DB29" s="44" t="s">
        <v>5</v>
      </c>
      <c r="DC29" s="44" t="s">
        <v>7</v>
      </c>
      <c r="DD29" s="67">
        <v>0.0013440000000000001</v>
      </c>
      <c r="DE29" s="44" t="s">
        <v>5</v>
      </c>
      <c r="DF29" s="67">
        <v>0.001608</v>
      </c>
      <c r="DG29" s="44" t="s">
        <v>5</v>
      </c>
      <c r="DH29" s="44" t="s">
        <v>7</v>
      </c>
      <c r="DI29" s="67">
        <v>0.001296</v>
      </c>
      <c r="DJ29" s="44" t="s">
        <v>5</v>
      </c>
      <c r="DK29" s="67">
        <v>0.001968</v>
      </c>
      <c r="DL29" s="44" t="s">
        <v>5</v>
      </c>
      <c r="DM29" s="44" t="s">
        <v>7</v>
      </c>
      <c r="DN29" s="67">
        <v>0.0018</v>
      </c>
      <c r="DO29" s="44" t="s">
        <v>5</v>
      </c>
      <c r="DP29" s="67">
        <v>0.003408</v>
      </c>
      <c r="DQ29" s="44" t="s">
        <v>5</v>
      </c>
      <c r="DR29" s="44" t="s">
        <v>7</v>
      </c>
      <c r="DS29" s="67">
        <v>0.003312</v>
      </c>
      <c r="DT29" s="142">
        <f t="shared" si="2"/>
        <v>0.209112</v>
      </c>
      <c r="DU29" s="142">
        <f t="shared" si="3"/>
        <v>0.267672</v>
      </c>
      <c r="DV29" s="141"/>
      <c r="DW29" s="141"/>
      <c r="DX29" s="141"/>
      <c r="DY29" s="141"/>
      <c r="DZ29" s="141"/>
    </row>
    <row r="30" spans="1:130" ht="24">
      <c r="A30" s="14">
        <v>18</v>
      </c>
      <c r="B30" s="15" t="s">
        <v>65</v>
      </c>
      <c r="C30" s="53" t="s">
        <v>26</v>
      </c>
      <c r="D30" s="44" t="s">
        <v>5</v>
      </c>
      <c r="E30" s="45">
        <v>0.001</v>
      </c>
      <c r="F30" s="44" t="s">
        <v>5</v>
      </c>
      <c r="G30" s="44" t="s">
        <v>7</v>
      </c>
      <c r="H30" s="66">
        <v>0</v>
      </c>
      <c r="I30" s="44" t="s">
        <v>5</v>
      </c>
      <c r="J30" s="45">
        <v>0.001</v>
      </c>
      <c r="K30" s="44" t="s">
        <v>5</v>
      </c>
      <c r="L30" s="44" t="s">
        <v>7</v>
      </c>
      <c r="M30" s="66">
        <v>0</v>
      </c>
      <c r="N30" s="44" t="s">
        <v>5</v>
      </c>
      <c r="O30" s="45">
        <v>0.001</v>
      </c>
      <c r="P30" s="44" t="s">
        <v>5</v>
      </c>
      <c r="Q30" s="44" t="s">
        <v>7</v>
      </c>
      <c r="R30" s="66">
        <v>0</v>
      </c>
      <c r="S30" s="44" t="s">
        <v>5</v>
      </c>
      <c r="T30" s="45">
        <v>0.001</v>
      </c>
      <c r="U30" s="44" t="s">
        <v>5</v>
      </c>
      <c r="V30" s="44" t="s">
        <v>7</v>
      </c>
      <c r="W30" s="66">
        <v>0</v>
      </c>
      <c r="X30" s="44" t="s">
        <v>5</v>
      </c>
      <c r="Y30" s="45">
        <v>0.001</v>
      </c>
      <c r="Z30" s="44" t="s">
        <v>5</v>
      </c>
      <c r="AA30" s="44" t="s">
        <v>7</v>
      </c>
      <c r="AB30" s="66">
        <v>0</v>
      </c>
      <c r="AC30" s="44" t="s">
        <v>5</v>
      </c>
      <c r="AD30" s="45">
        <v>0.001</v>
      </c>
      <c r="AE30" s="44" t="s">
        <v>5</v>
      </c>
      <c r="AF30" s="44" t="s">
        <v>7</v>
      </c>
      <c r="AG30" s="66">
        <v>0</v>
      </c>
      <c r="AH30" s="44" t="s">
        <v>5</v>
      </c>
      <c r="AI30" s="45">
        <v>0.001</v>
      </c>
      <c r="AJ30" s="44" t="s">
        <v>5</v>
      </c>
      <c r="AK30" s="44" t="s">
        <v>7</v>
      </c>
      <c r="AL30" s="66">
        <v>0</v>
      </c>
      <c r="AM30" s="44" t="s">
        <v>5</v>
      </c>
      <c r="AN30" s="45">
        <v>0.001</v>
      </c>
      <c r="AO30" s="44" t="s">
        <v>5</v>
      </c>
      <c r="AP30" s="44" t="s">
        <v>7</v>
      </c>
      <c r="AQ30" s="66">
        <v>0</v>
      </c>
      <c r="AR30" s="44" t="s">
        <v>5</v>
      </c>
      <c r="AS30" s="45">
        <v>0.001</v>
      </c>
      <c r="AT30" s="44" t="s">
        <v>5</v>
      </c>
      <c r="AU30" s="44" t="s">
        <v>7</v>
      </c>
      <c r="AV30" s="66">
        <v>0</v>
      </c>
      <c r="AW30" s="44" t="s">
        <v>5</v>
      </c>
      <c r="AX30" s="45">
        <v>0.001</v>
      </c>
      <c r="AY30" s="44" t="s">
        <v>5</v>
      </c>
      <c r="AZ30" s="44" t="s">
        <v>7</v>
      </c>
      <c r="BA30" s="66">
        <v>0</v>
      </c>
      <c r="BB30" s="44" t="s">
        <v>5</v>
      </c>
      <c r="BC30" s="45">
        <v>0.001</v>
      </c>
      <c r="BD30" s="44" t="s">
        <v>5</v>
      </c>
      <c r="BE30" s="44" t="s">
        <v>7</v>
      </c>
      <c r="BF30" s="66">
        <v>0</v>
      </c>
      <c r="BG30" s="44" t="s">
        <v>5</v>
      </c>
      <c r="BH30" s="45">
        <v>0.001</v>
      </c>
      <c r="BI30" s="44" t="s">
        <v>5</v>
      </c>
      <c r="BJ30" s="44" t="s">
        <v>7</v>
      </c>
      <c r="BK30" s="66">
        <v>0</v>
      </c>
      <c r="BL30" s="44" t="s">
        <v>5</v>
      </c>
      <c r="BM30" s="45">
        <v>0.001</v>
      </c>
      <c r="BN30" s="44" t="s">
        <v>5</v>
      </c>
      <c r="BO30" s="44" t="s">
        <v>7</v>
      </c>
      <c r="BP30" s="66">
        <v>0</v>
      </c>
      <c r="BQ30" s="44" t="s">
        <v>5</v>
      </c>
      <c r="BR30" s="45">
        <v>0.001</v>
      </c>
      <c r="BS30" s="44" t="s">
        <v>5</v>
      </c>
      <c r="BT30" s="44" t="s">
        <v>7</v>
      </c>
      <c r="BU30" s="66">
        <v>0</v>
      </c>
      <c r="BV30" s="44" t="s">
        <v>5</v>
      </c>
      <c r="BW30" s="45">
        <v>0.001</v>
      </c>
      <c r="BX30" s="44" t="s">
        <v>5</v>
      </c>
      <c r="BY30" s="44" t="s">
        <v>7</v>
      </c>
      <c r="BZ30" s="66">
        <v>0</v>
      </c>
      <c r="CA30" s="44" t="s">
        <v>5</v>
      </c>
      <c r="CB30" s="45">
        <v>0.001</v>
      </c>
      <c r="CC30" s="44" t="s">
        <v>5</v>
      </c>
      <c r="CD30" s="44" t="s">
        <v>7</v>
      </c>
      <c r="CE30" s="66">
        <v>0</v>
      </c>
      <c r="CF30" s="44" t="s">
        <v>5</v>
      </c>
      <c r="CG30" s="45">
        <v>0.001</v>
      </c>
      <c r="CH30" s="44" t="s">
        <v>5</v>
      </c>
      <c r="CI30" s="44" t="s">
        <v>7</v>
      </c>
      <c r="CJ30" s="66">
        <v>0</v>
      </c>
      <c r="CK30" s="44" t="s">
        <v>5</v>
      </c>
      <c r="CL30" s="45">
        <v>0.001</v>
      </c>
      <c r="CM30" s="44" t="s">
        <v>5</v>
      </c>
      <c r="CN30" s="44" t="s">
        <v>7</v>
      </c>
      <c r="CO30" s="66">
        <v>0</v>
      </c>
      <c r="CP30" s="44" t="s">
        <v>5</v>
      </c>
      <c r="CQ30" s="45">
        <v>0.001</v>
      </c>
      <c r="CR30" s="44" t="s">
        <v>5</v>
      </c>
      <c r="CS30" s="44" t="s">
        <v>7</v>
      </c>
      <c r="CT30" s="66">
        <v>0</v>
      </c>
      <c r="CU30" s="44" t="s">
        <v>5</v>
      </c>
      <c r="CV30" s="45">
        <v>0.001</v>
      </c>
      <c r="CW30" s="44" t="s">
        <v>5</v>
      </c>
      <c r="CX30" s="44" t="s">
        <v>7</v>
      </c>
      <c r="CY30" s="66">
        <v>0</v>
      </c>
      <c r="CZ30" s="44" t="s">
        <v>5</v>
      </c>
      <c r="DA30" s="45">
        <v>0.001</v>
      </c>
      <c r="DB30" s="44" t="s">
        <v>5</v>
      </c>
      <c r="DC30" s="44" t="s">
        <v>7</v>
      </c>
      <c r="DD30" s="66">
        <v>0</v>
      </c>
      <c r="DE30" s="44" t="s">
        <v>5</v>
      </c>
      <c r="DF30" s="45">
        <v>0.001</v>
      </c>
      <c r="DG30" s="44" t="s">
        <v>5</v>
      </c>
      <c r="DH30" s="44" t="s">
        <v>7</v>
      </c>
      <c r="DI30" s="66">
        <v>0</v>
      </c>
      <c r="DJ30" s="44" t="s">
        <v>5</v>
      </c>
      <c r="DK30" s="45">
        <v>0.001</v>
      </c>
      <c r="DL30" s="44" t="s">
        <v>5</v>
      </c>
      <c r="DM30" s="44" t="s">
        <v>7</v>
      </c>
      <c r="DN30" s="66">
        <v>0</v>
      </c>
      <c r="DO30" s="44" t="s">
        <v>5</v>
      </c>
      <c r="DP30" s="45">
        <v>0.001</v>
      </c>
      <c r="DQ30" s="44" t="s">
        <v>5</v>
      </c>
      <c r="DR30" s="44" t="s">
        <v>7</v>
      </c>
      <c r="DS30" s="66">
        <v>0</v>
      </c>
      <c r="DT30" s="142">
        <f t="shared" si="2"/>
        <v>0.024000000000000014</v>
      </c>
      <c r="DU30" s="142">
        <f t="shared" si="3"/>
        <v>0</v>
      </c>
      <c r="DV30" s="141"/>
      <c r="DW30" s="141"/>
      <c r="DX30" s="141"/>
      <c r="DY30" s="141"/>
      <c r="DZ30" s="141"/>
    </row>
    <row r="31" spans="1:130" ht="27" customHeight="1">
      <c r="A31" s="14">
        <v>19</v>
      </c>
      <c r="B31" s="15" t="s">
        <v>66</v>
      </c>
      <c r="C31" s="53" t="s">
        <v>21</v>
      </c>
      <c r="D31" s="44" t="s">
        <v>5</v>
      </c>
      <c r="E31" s="45">
        <v>0</v>
      </c>
      <c r="F31" s="44" t="s">
        <v>5</v>
      </c>
      <c r="G31" s="44" t="s">
        <v>7</v>
      </c>
      <c r="H31" s="68">
        <v>0</v>
      </c>
      <c r="I31" s="44" t="s">
        <v>5</v>
      </c>
      <c r="J31" s="45">
        <v>0</v>
      </c>
      <c r="K31" s="44" t="s">
        <v>5</v>
      </c>
      <c r="L31" s="44" t="s">
        <v>7</v>
      </c>
      <c r="M31" s="68">
        <v>0</v>
      </c>
      <c r="N31" s="44" t="s">
        <v>5</v>
      </c>
      <c r="O31" s="45">
        <v>0</v>
      </c>
      <c r="P31" s="44" t="s">
        <v>5</v>
      </c>
      <c r="Q31" s="44" t="s">
        <v>7</v>
      </c>
      <c r="R31" s="68">
        <v>0</v>
      </c>
      <c r="S31" s="44" t="s">
        <v>5</v>
      </c>
      <c r="T31" s="45">
        <v>0</v>
      </c>
      <c r="U31" s="44" t="s">
        <v>5</v>
      </c>
      <c r="V31" s="44" t="s">
        <v>7</v>
      </c>
      <c r="W31" s="68">
        <v>0</v>
      </c>
      <c r="X31" s="44" t="s">
        <v>5</v>
      </c>
      <c r="Y31" s="45">
        <v>0</v>
      </c>
      <c r="Z31" s="44" t="s">
        <v>5</v>
      </c>
      <c r="AA31" s="44" t="s">
        <v>7</v>
      </c>
      <c r="AB31" s="68">
        <v>0</v>
      </c>
      <c r="AC31" s="44" t="s">
        <v>5</v>
      </c>
      <c r="AD31" s="45">
        <v>0</v>
      </c>
      <c r="AE31" s="44" t="s">
        <v>5</v>
      </c>
      <c r="AF31" s="44" t="s">
        <v>7</v>
      </c>
      <c r="AG31" s="68">
        <v>0</v>
      </c>
      <c r="AH31" s="44" t="s">
        <v>5</v>
      </c>
      <c r="AI31" s="45">
        <v>0</v>
      </c>
      <c r="AJ31" s="44" t="s">
        <v>5</v>
      </c>
      <c r="AK31" s="44" t="s">
        <v>7</v>
      </c>
      <c r="AL31" s="68">
        <v>0</v>
      </c>
      <c r="AM31" s="44" t="s">
        <v>5</v>
      </c>
      <c r="AN31" s="45">
        <v>0</v>
      </c>
      <c r="AO31" s="44" t="s">
        <v>5</v>
      </c>
      <c r="AP31" s="44" t="s">
        <v>7</v>
      </c>
      <c r="AQ31" s="68">
        <v>0</v>
      </c>
      <c r="AR31" s="44" t="s">
        <v>5</v>
      </c>
      <c r="AS31" s="45">
        <v>0</v>
      </c>
      <c r="AT31" s="44" t="s">
        <v>5</v>
      </c>
      <c r="AU31" s="44" t="s">
        <v>7</v>
      </c>
      <c r="AV31" s="68">
        <v>0</v>
      </c>
      <c r="AW31" s="44" t="s">
        <v>5</v>
      </c>
      <c r="AX31" s="45">
        <v>0</v>
      </c>
      <c r="AY31" s="44" t="s">
        <v>5</v>
      </c>
      <c r="AZ31" s="44" t="s">
        <v>7</v>
      </c>
      <c r="BA31" s="68">
        <v>0</v>
      </c>
      <c r="BB31" s="44" t="s">
        <v>5</v>
      </c>
      <c r="BC31" s="45">
        <v>0</v>
      </c>
      <c r="BD31" s="44" t="s">
        <v>5</v>
      </c>
      <c r="BE31" s="44" t="s">
        <v>7</v>
      </c>
      <c r="BF31" s="68">
        <v>0</v>
      </c>
      <c r="BG31" s="44" t="s">
        <v>5</v>
      </c>
      <c r="BH31" s="45">
        <v>0</v>
      </c>
      <c r="BI31" s="44" t="s">
        <v>5</v>
      </c>
      <c r="BJ31" s="44" t="s">
        <v>7</v>
      </c>
      <c r="BK31" s="68">
        <v>0</v>
      </c>
      <c r="BL31" s="44" t="s">
        <v>5</v>
      </c>
      <c r="BM31" s="45">
        <v>0</v>
      </c>
      <c r="BN31" s="44" t="s">
        <v>5</v>
      </c>
      <c r="BO31" s="44" t="s">
        <v>7</v>
      </c>
      <c r="BP31" s="68">
        <v>0</v>
      </c>
      <c r="BQ31" s="44" t="s">
        <v>5</v>
      </c>
      <c r="BR31" s="45">
        <v>0</v>
      </c>
      <c r="BS31" s="44" t="s">
        <v>5</v>
      </c>
      <c r="BT31" s="44" t="s">
        <v>7</v>
      </c>
      <c r="BU31" s="68">
        <v>0</v>
      </c>
      <c r="BV31" s="44" t="s">
        <v>5</v>
      </c>
      <c r="BW31" s="45">
        <v>0</v>
      </c>
      <c r="BX31" s="44" t="s">
        <v>5</v>
      </c>
      <c r="BY31" s="44" t="s">
        <v>7</v>
      </c>
      <c r="BZ31" s="68">
        <v>0</v>
      </c>
      <c r="CA31" s="44" t="s">
        <v>5</v>
      </c>
      <c r="CB31" s="45">
        <v>0</v>
      </c>
      <c r="CC31" s="44" t="s">
        <v>5</v>
      </c>
      <c r="CD31" s="44" t="s">
        <v>7</v>
      </c>
      <c r="CE31" s="68">
        <v>0</v>
      </c>
      <c r="CF31" s="44" t="s">
        <v>5</v>
      </c>
      <c r="CG31" s="45">
        <v>0</v>
      </c>
      <c r="CH31" s="44" t="s">
        <v>5</v>
      </c>
      <c r="CI31" s="44" t="s">
        <v>7</v>
      </c>
      <c r="CJ31" s="68">
        <v>0</v>
      </c>
      <c r="CK31" s="44" t="s">
        <v>5</v>
      </c>
      <c r="CL31" s="45">
        <v>0</v>
      </c>
      <c r="CM31" s="44" t="s">
        <v>5</v>
      </c>
      <c r="CN31" s="44" t="s">
        <v>7</v>
      </c>
      <c r="CO31" s="68">
        <v>0</v>
      </c>
      <c r="CP31" s="44" t="s">
        <v>5</v>
      </c>
      <c r="CQ31" s="45">
        <v>0</v>
      </c>
      <c r="CR31" s="44" t="s">
        <v>5</v>
      </c>
      <c r="CS31" s="44" t="s">
        <v>7</v>
      </c>
      <c r="CT31" s="68">
        <v>0</v>
      </c>
      <c r="CU31" s="44" t="s">
        <v>5</v>
      </c>
      <c r="CV31" s="45">
        <v>0</v>
      </c>
      <c r="CW31" s="44" t="s">
        <v>5</v>
      </c>
      <c r="CX31" s="44" t="s">
        <v>7</v>
      </c>
      <c r="CY31" s="68">
        <v>0</v>
      </c>
      <c r="CZ31" s="44" t="s">
        <v>5</v>
      </c>
      <c r="DA31" s="45">
        <v>0</v>
      </c>
      <c r="DB31" s="44" t="s">
        <v>5</v>
      </c>
      <c r="DC31" s="44" t="s">
        <v>7</v>
      </c>
      <c r="DD31" s="68">
        <v>0</v>
      </c>
      <c r="DE31" s="44" t="s">
        <v>5</v>
      </c>
      <c r="DF31" s="45">
        <v>0</v>
      </c>
      <c r="DG31" s="44" t="s">
        <v>5</v>
      </c>
      <c r="DH31" s="44" t="s">
        <v>7</v>
      </c>
      <c r="DI31" s="68">
        <v>0</v>
      </c>
      <c r="DJ31" s="44" t="s">
        <v>5</v>
      </c>
      <c r="DK31" s="45">
        <v>0</v>
      </c>
      <c r="DL31" s="44" t="s">
        <v>5</v>
      </c>
      <c r="DM31" s="44" t="s">
        <v>7</v>
      </c>
      <c r="DN31" s="68">
        <v>0</v>
      </c>
      <c r="DO31" s="44" t="s">
        <v>5</v>
      </c>
      <c r="DP31" s="45">
        <v>0</v>
      </c>
      <c r="DQ31" s="44" t="s">
        <v>5</v>
      </c>
      <c r="DR31" s="44" t="s">
        <v>7</v>
      </c>
      <c r="DS31" s="68">
        <v>0</v>
      </c>
      <c r="DT31" s="142">
        <f t="shared" si="2"/>
        <v>0</v>
      </c>
      <c r="DU31" s="142">
        <f t="shared" si="3"/>
        <v>0</v>
      </c>
      <c r="DV31" s="141"/>
      <c r="DW31" s="141"/>
      <c r="DX31" s="141"/>
      <c r="DY31" s="141"/>
      <c r="DZ31" s="141"/>
    </row>
    <row r="32" spans="1:130" ht="26.25" customHeight="1">
      <c r="A32" s="14">
        <v>20</v>
      </c>
      <c r="B32" s="15" t="s">
        <v>67</v>
      </c>
      <c r="C32" s="55" t="s">
        <v>22</v>
      </c>
      <c r="D32" s="44" t="s">
        <v>5</v>
      </c>
      <c r="E32" s="45">
        <v>0.053568</v>
      </c>
      <c r="F32" s="44" t="s">
        <v>5</v>
      </c>
      <c r="G32" s="44" t="s">
        <v>7</v>
      </c>
      <c r="H32" s="66">
        <v>0.033792</v>
      </c>
      <c r="I32" s="44" t="s">
        <v>5</v>
      </c>
      <c r="J32" s="45">
        <v>0.054240000000000003</v>
      </c>
      <c r="K32" s="44" t="s">
        <v>5</v>
      </c>
      <c r="L32" s="44" t="s">
        <v>7</v>
      </c>
      <c r="M32" s="66">
        <v>0.034032</v>
      </c>
      <c r="N32" s="44" t="s">
        <v>5</v>
      </c>
      <c r="O32" s="45">
        <v>0.053328</v>
      </c>
      <c r="P32" s="44" t="s">
        <v>5</v>
      </c>
      <c r="Q32" s="44" t="s">
        <v>7</v>
      </c>
      <c r="R32" s="66">
        <v>0.034272</v>
      </c>
      <c r="S32" s="44" t="s">
        <v>5</v>
      </c>
      <c r="T32" s="45">
        <v>0.054048</v>
      </c>
      <c r="U32" s="44" t="s">
        <v>5</v>
      </c>
      <c r="V32" s="44" t="s">
        <v>7</v>
      </c>
      <c r="W32" s="66">
        <v>0.034512</v>
      </c>
      <c r="X32" s="44" t="s">
        <v>5</v>
      </c>
      <c r="Y32" s="45">
        <v>0.053136</v>
      </c>
      <c r="Z32" s="44" t="s">
        <v>5</v>
      </c>
      <c r="AA32" s="44" t="s">
        <v>7</v>
      </c>
      <c r="AB32" s="66">
        <v>0.030864</v>
      </c>
      <c r="AC32" s="44" t="s">
        <v>5</v>
      </c>
      <c r="AD32" s="45">
        <v>0.053520000000000005</v>
      </c>
      <c r="AE32" s="44" t="s">
        <v>5</v>
      </c>
      <c r="AF32" s="44" t="s">
        <v>7</v>
      </c>
      <c r="AG32" s="66">
        <v>0.035136</v>
      </c>
      <c r="AH32" s="44" t="s">
        <v>5</v>
      </c>
      <c r="AI32" s="45">
        <v>0.05712</v>
      </c>
      <c r="AJ32" s="44" t="s">
        <v>5</v>
      </c>
      <c r="AK32" s="44" t="s">
        <v>7</v>
      </c>
      <c r="AL32" s="66">
        <v>0.03024</v>
      </c>
      <c r="AM32" s="44" t="s">
        <v>5</v>
      </c>
      <c r="AN32" s="45">
        <v>0.057024</v>
      </c>
      <c r="AO32" s="44" t="s">
        <v>5</v>
      </c>
      <c r="AP32" s="44" t="s">
        <v>7</v>
      </c>
      <c r="AQ32" s="66">
        <v>0.032544</v>
      </c>
      <c r="AR32" s="44" t="s">
        <v>5</v>
      </c>
      <c r="AS32" s="45">
        <v>0.057072000000000005</v>
      </c>
      <c r="AT32" s="44" t="s">
        <v>5</v>
      </c>
      <c r="AU32" s="44" t="s">
        <v>7</v>
      </c>
      <c r="AV32" s="66">
        <v>0.024384</v>
      </c>
      <c r="AW32" s="44" t="s">
        <v>5</v>
      </c>
      <c r="AX32" s="45">
        <v>0.057792</v>
      </c>
      <c r="AY32" s="44" t="s">
        <v>5</v>
      </c>
      <c r="AZ32" s="44" t="s">
        <v>7</v>
      </c>
      <c r="BA32" s="66">
        <v>0.023280000000000002</v>
      </c>
      <c r="BB32" s="44" t="s">
        <v>5</v>
      </c>
      <c r="BC32" s="45">
        <v>0.056544</v>
      </c>
      <c r="BD32" s="44" t="s">
        <v>5</v>
      </c>
      <c r="BE32" s="44" t="s">
        <v>7</v>
      </c>
      <c r="BF32" s="66">
        <v>0.028416</v>
      </c>
      <c r="BG32" s="44" t="s">
        <v>5</v>
      </c>
      <c r="BH32" s="45">
        <v>0.0588</v>
      </c>
      <c r="BI32" s="44" t="s">
        <v>5</v>
      </c>
      <c r="BJ32" s="44" t="s">
        <v>7</v>
      </c>
      <c r="BK32" s="66">
        <v>0.03504</v>
      </c>
      <c r="BL32" s="44" t="s">
        <v>5</v>
      </c>
      <c r="BM32" s="45">
        <v>0.061824</v>
      </c>
      <c r="BN32" s="44" t="s">
        <v>5</v>
      </c>
      <c r="BO32" s="44" t="s">
        <v>7</v>
      </c>
      <c r="BP32" s="66">
        <v>0.028848</v>
      </c>
      <c r="BQ32" s="44" t="s">
        <v>5</v>
      </c>
      <c r="BR32" s="45">
        <v>0.0624</v>
      </c>
      <c r="BS32" s="44" t="s">
        <v>5</v>
      </c>
      <c r="BT32" s="44" t="s">
        <v>7</v>
      </c>
      <c r="BU32" s="66">
        <v>0.032256</v>
      </c>
      <c r="BV32" s="44" t="s">
        <v>5</v>
      </c>
      <c r="BW32" s="45">
        <v>0.06278399999999999</v>
      </c>
      <c r="BX32" s="44" t="s">
        <v>5</v>
      </c>
      <c r="BY32" s="44" t="s">
        <v>7</v>
      </c>
      <c r="BZ32" s="66">
        <v>0.025872</v>
      </c>
      <c r="CA32" s="44" t="s">
        <v>5</v>
      </c>
      <c r="CB32" s="45">
        <v>0.062064</v>
      </c>
      <c r="CC32" s="44" t="s">
        <v>5</v>
      </c>
      <c r="CD32" s="44" t="s">
        <v>7</v>
      </c>
      <c r="CE32" s="66">
        <v>0.035184</v>
      </c>
      <c r="CF32" s="44" t="s">
        <v>5</v>
      </c>
      <c r="CG32" s="45">
        <v>0.063216</v>
      </c>
      <c r="CH32" s="44" t="s">
        <v>5</v>
      </c>
      <c r="CI32" s="44" t="s">
        <v>7</v>
      </c>
      <c r="CJ32" s="66">
        <v>0.035856</v>
      </c>
      <c r="CK32" s="44" t="s">
        <v>5</v>
      </c>
      <c r="CL32" s="45">
        <v>0.062832</v>
      </c>
      <c r="CM32" s="44" t="s">
        <v>5</v>
      </c>
      <c r="CN32" s="44" t="s">
        <v>7</v>
      </c>
      <c r="CO32" s="66">
        <v>0.036095999999999996</v>
      </c>
      <c r="CP32" s="44" t="s">
        <v>5</v>
      </c>
      <c r="CQ32" s="45">
        <v>0.063072</v>
      </c>
      <c r="CR32" s="44" t="s">
        <v>5</v>
      </c>
      <c r="CS32" s="44" t="s">
        <v>7</v>
      </c>
      <c r="CT32" s="66">
        <v>0.036624000000000004</v>
      </c>
      <c r="CU32" s="44" t="s">
        <v>5</v>
      </c>
      <c r="CV32" s="45">
        <v>0.062352</v>
      </c>
      <c r="CW32" s="44" t="s">
        <v>5</v>
      </c>
      <c r="CX32" s="44" t="s">
        <v>7</v>
      </c>
      <c r="CY32" s="66">
        <v>0.036528</v>
      </c>
      <c r="CZ32" s="44" t="s">
        <v>5</v>
      </c>
      <c r="DA32" s="45">
        <v>0.062928</v>
      </c>
      <c r="DB32" s="44" t="s">
        <v>5</v>
      </c>
      <c r="DC32" s="44" t="s">
        <v>7</v>
      </c>
      <c r="DD32" s="66">
        <v>0.036336</v>
      </c>
      <c r="DE32" s="44" t="s">
        <v>5</v>
      </c>
      <c r="DF32" s="45">
        <v>0.062208</v>
      </c>
      <c r="DG32" s="44" t="s">
        <v>5</v>
      </c>
      <c r="DH32" s="44" t="s">
        <v>7</v>
      </c>
      <c r="DI32" s="66">
        <v>0.036384</v>
      </c>
      <c r="DJ32" s="44" t="s">
        <v>5</v>
      </c>
      <c r="DK32" s="45">
        <v>0.06216</v>
      </c>
      <c r="DL32" s="44" t="s">
        <v>5</v>
      </c>
      <c r="DM32" s="44" t="s">
        <v>7</v>
      </c>
      <c r="DN32" s="66">
        <v>0.036576</v>
      </c>
      <c r="DO32" s="44" t="s">
        <v>5</v>
      </c>
      <c r="DP32" s="45">
        <v>0.062304000000000005</v>
      </c>
      <c r="DQ32" s="44" t="s">
        <v>5</v>
      </c>
      <c r="DR32" s="44" t="s">
        <v>7</v>
      </c>
      <c r="DS32" s="66">
        <v>0.036624000000000004</v>
      </c>
      <c r="DT32" s="142">
        <f t="shared" si="2"/>
        <v>1.416336</v>
      </c>
      <c r="DU32" s="142">
        <f t="shared" si="3"/>
        <v>0.7896960000000002</v>
      </c>
      <c r="DV32" s="141"/>
      <c r="DW32" s="141"/>
      <c r="DX32" s="141"/>
      <c r="DY32" s="141"/>
      <c r="DZ32" s="141"/>
    </row>
    <row r="33" spans="1:130" ht="36.75" customHeight="1">
      <c r="A33" s="14">
        <v>21</v>
      </c>
      <c r="B33" s="15" t="s">
        <v>68</v>
      </c>
      <c r="C33" s="55" t="s">
        <v>30</v>
      </c>
      <c r="D33" s="44" t="s">
        <v>5</v>
      </c>
      <c r="E33" s="69">
        <v>0.003</v>
      </c>
      <c r="F33" s="44" t="s">
        <v>5</v>
      </c>
      <c r="G33" s="44" t="s">
        <v>7</v>
      </c>
      <c r="H33" s="46">
        <v>0</v>
      </c>
      <c r="I33" s="44" t="s">
        <v>5</v>
      </c>
      <c r="J33" s="45">
        <v>0.003</v>
      </c>
      <c r="K33" s="44" t="s">
        <v>5</v>
      </c>
      <c r="L33" s="44" t="s">
        <v>7</v>
      </c>
      <c r="M33" s="46">
        <v>0</v>
      </c>
      <c r="N33" s="44" t="s">
        <v>5</v>
      </c>
      <c r="O33" s="45">
        <v>0.003</v>
      </c>
      <c r="P33" s="44" t="s">
        <v>5</v>
      </c>
      <c r="Q33" s="44" t="s">
        <v>7</v>
      </c>
      <c r="R33" s="46">
        <v>0</v>
      </c>
      <c r="S33" s="44" t="s">
        <v>5</v>
      </c>
      <c r="T33" s="45">
        <v>0.003</v>
      </c>
      <c r="U33" s="44" t="s">
        <v>5</v>
      </c>
      <c r="V33" s="44" t="s">
        <v>7</v>
      </c>
      <c r="W33" s="46">
        <v>0</v>
      </c>
      <c r="X33" s="44" t="s">
        <v>5</v>
      </c>
      <c r="Y33" s="45">
        <v>0.003</v>
      </c>
      <c r="Z33" s="44" t="s">
        <v>5</v>
      </c>
      <c r="AA33" s="44" t="s">
        <v>7</v>
      </c>
      <c r="AB33" s="46">
        <v>0</v>
      </c>
      <c r="AC33" s="44" t="s">
        <v>5</v>
      </c>
      <c r="AD33" s="45">
        <v>0.003</v>
      </c>
      <c r="AE33" s="44" t="s">
        <v>5</v>
      </c>
      <c r="AF33" s="44" t="s">
        <v>7</v>
      </c>
      <c r="AG33" s="46">
        <v>0</v>
      </c>
      <c r="AH33" s="44" t="s">
        <v>5</v>
      </c>
      <c r="AI33" s="45">
        <v>0.003</v>
      </c>
      <c r="AJ33" s="44" t="s">
        <v>5</v>
      </c>
      <c r="AK33" s="44" t="s">
        <v>7</v>
      </c>
      <c r="AL33" s="46">
        <v>0</v>
      </c>
      <c r="AM33" s="44" t="s">
        <v>5</v>
      </c>
      <c r="AN33" s="45">
        <v>0.003</v>
      </c>
      <c r="AO33" s="44" t="s">
        <v>5</v>
      </c>
      <c r="AP33" s="44" t="s">
        <v>7</v>
      </c>
      <c r="AQ33" s="46">
        <v>0</v>
      </c>
      <c r="AR33" s="44" t="s">
        <v>5</v>
      </c>
      <c r="AS33" s="45">
        <v>0.003</v>
      </c>
      <c r="AT33" s="44" t="s">
        <v>5</v>
      </c>
      <c r="AU33" s="44" t="s">
        <v>7</v>
      </c>
      <c r="AV33" s="46">
        <v>0</v>
      </c>
      <c r="AW33" s="44" t="s">
        <v>5</v>
      </c>
      <c r="AX33" s="45">
        <v>0.003</v>
      </c>
      <c r="AY33" s="44" t="s">
        <v>5</v>
      </c>
      <c r="AZ33" s="44" t="s">
        <v>7</v>
      </c>
      <c r="BA33" s="46">
        <v>0</v>
      </c>
      <c r="BB33" s="44" t="s">
        <v>5</v>
      </c>
      <c r="BC33" s="45">
        <v>0.003</v>
      </c>
      <c r="BD33" s="44" t="s">
        <v>5</v>
      </c>
      <c r="BE33" s="44" t="s">
        <v>7</v>
      </c>
      <c r="BF33" s="46">
        <v>0</v>
      </c>
      <c r="BG33" s="44" t="s">
        <v>5</v>
      </c>
      <c r="BH33" s="45">
        <v>0.003</v>
      </c>
      <c r="BI33" s="44" t="s">
        <v>5</v>
      </c>
      <c r="BJ33" s="44" t="s">
        <v>7</v>
      </c>
      <c r="BK33" s="46">
        <v>0</v>
      </c>
      <c r="BL33" s="44" t="s">
        <v>5</v>
      </c>
      <c r="BM33" s="45">
        <v>0.003</v>
      </c>
      <c r="BN33" s="44" t="s">
        <v>5</v>
      </c>
      <c r="BO33" s="44" t="s">
        <v>7</v>
      </c>
      <c r="BP33" s="46">
        <v>0</v>
      </c>
      <c r="BQ33" s="44" t="s">
        <v>5</v>
      </c>
      <c r="BR33" s="45">
        <v>0.003</v>
      </c>
      <c r="BS33" s="44" t="s">
        <v>5</v>
      </c>
      <c r="BT33" s="44" t="s">
        <v>7</v>
      </c>
      <c r="BU33" s="46">
        <v>0</v>
      </c>
      <c r="BV33" s="44" t="s">
        <v>5</v>
      </c>
      <c r="BW33" s="45">
        <v>0.003</v>
      </c>
      <c r="BX33" s="44" t="s">
        <v>5</v>
      </c>
      <c r="BY33" s="44" t="s">
        <v>7</v>
      </c>
      <c r="BZ33" s="46">
        <v>0</v>
      </c>
      <c r="CA33" s="44" t="s">
        <v>5</v>
      </c>
      <c r="CB33" s="45">
        <v>0.003</v>
      </c>
      <c r="CC33" s="44" t="s">
        <v>5</v>
      </c>
      <c r="CD33" s="44" t="s">
        <v>7</v>
      </c>
      <c r="CE33" s="46">
        <v>0</v>
      </c>
      <c r="CF33" s="44" t="s">
        <v>5</v>
      </c>
      <c r="CG33" s="45">
        <v>0.003</v>
      </c>
      <c r="CH33" s="44" t="s">
        <v>5</v>
      </c>
      <c r="CI33" s="44" t="s">
        <v>7</v>
      </c>
      <c r="CJ33" s="46">
        <v>0</v>
      </c>
      <c r="CK33" s="44" t="s">
        <v>5</v>
      </c>
      <c r="CL33" s="45">
        <v>0.003</v>
      </c>
      <c r="CM33" s="44" t="s">
        <v>5</v>
      </c>
      <c r="CN33" s="44" t="s">
        <v>7</v>
      </c>
      <c r="CO33" s="46">
        <v>0</v>
      </c>
      <c r="CP33" s="44" t="s">
        <v>5</v>
      </c>
      <c r="CQ33" s="45">
        <v>0.003</v>
      </c>
      <c r="CR33" s="44" t="s">
        <v>5</v>
      </c>
      <c r="CS33" s="44" t="s">
        <v>7</v>
      </c>
      <c r="CT33" s="46">
        <v>0</v>
      </c>
      <c r="CU33" s="44" t="s">
        <v>5</v>
      </c>
      <c r="CV33" s="45">
        <v>0.003</v>
      </c>
      <c r="CW33" s="44" t="s">
        <v>5</v>
      </c>
      <c r="CX33" s="44" t="s">
        <v>7</v>
      </c>
      <c r="CY33" s="46">
        <v>0</v>
      </c>
      <c r="CZ33" s="44" t="s">
        <v>5</v>
      </c>
      <c r="DA33" s="45">
        <v>0.003</v>
      </c>
      <c r="DB33" s="44" t="s">
        <v>5</v>
      </c>
      <c r="DC33" s="44" t="s">
        <v>7</v>
      </c>
      <c r="DD33" s="46">
        <v>0</v>
      </c>
      <c r="DE33" s="44" t="s">
        <v>5</v>
      </c>
      <c r="DF33" s="45">
        <v>0.003</v>
      </c>
      <c r="DG33" s="44" t="s">
        <v>5</v>
      </c>
      <c r="DH33" s="44" t="s">
        <v>7</v>
      </c>
      <c r="DI33" s="46">
        <v>0</v>
      </c>
      <c r="DJ33" s="44" t="s">
        <v>5</v>
      </c>
      <c r="DK33" s="45">
        <v>0.003</v>
      </c>
      <c r="DL33" s="44" t="s">
        <v>5</v>
      </c>
      <c r="DM33" s="44" t="s">
        <v>7</v>
      </c>
      <c r="DN33" s="46">
        <v>0</v>
      </c>
      <c r="DO33" s="44" t="s">
        <v>5</v>
      </c>
      <c r="DP33" s="45">
        <v>0.003</v>
      </c>
      <c r="DQ33" s="44" t="s">
        <v>5</v>
      </c>
      <c r="DR33" s="44" t="s">
        <v>7</v>
      </c>
      <c r="DS33" s="46">
        <v>0</v>
      </c>
      <c r="DT33" s="142">
        <f t="shared" si="2"/>
        <v>0.07200000000000002</v>
      </c>
      <c r="DU33" s="142">
        <f t="shared" si="3"/>
        <v>0</v>
      </c>
      <c r="DV33" s="141"/>
      <c r="DW33" s="141"/>
      <c r="DX33" s="141"/>
      <c r="DY33" s="141"/>
      <c r="DZ33" s="141"/>
    </row>
    <row r="34" spans="1:130" ht="21.75" customHeight="1">
      <c r="A34" s="14">
        <v>22</v>
      </c>
      <c r="B34" s="15" t="s">
        <v>69</v>
      </c>
      <c r="C34" s="54" t="s">
        <v>86</v>
      </c>
      <c r="D34" s="44" t="s">
        <v>5</v>
      </c>
      <c r="E34" s="45">
        <v>0</v>
      </c>
      <c r="F34" s="44" t="s">
        <v>5</v>
      </c>
      <c r="G34" s="44" t="s">
        <v>7</v>
      </c>
      <c r="H34" s="66">
        <v>0</v>
      </c>
      <c r="I34" s="44" t="s">
        <v>5</v>
      </c>
      <c r="J34" s="45">
        <v>0</v>
      </c>
      <c r="K34" s="44" t="s">
        <v>5</v>
      </c>
      <c r="L34" s="44" t="s">
        <v>7</v>
      </c>
      <c r="M34" s="66">
        <v>0</v>
      </c>
      <c r="N34" s="44" t="s">
        <v>5</v>
      </c>
      <c r="O34" s="45">
        <v>0</v>
      </c>
      <c r="P34" s="44" t="s">
        <v>5</v>
      </c>
      <c r="Q34" s="44" t="s">
        <v>7</v>
      </c>
      <c r="R34" s="66">
        <v>0</v>
      </c>
      <c r="S34" s="44" t="s">
        <v>5</v>
      </c>
      <c r="T34" s="45">
        <v>0</v>
      </c>
      <c r="U34" s="44" t="s">
        <v>5</v>
      </c>
      <c r="V34" s="44" t="s">
        <v>7</v>
      </c>
      <c r="W34" s="66">
        <v>0</v>
      </c>
      <c r="X34" s="44" t="s">
        <v>5</v>
      </c>
      <c r="Y34" s="45">
        <v>0</v>
      </c>
      <c r="Z34" s="44" t="s">
        <v>5</v>
      </c>
      <c r="AA34" s="44" t="s">
        <v>7</v>
      </c>
      <c r="AB34" s="66">
        <v>0</v>
      </c>
      <c r="AC34" s="44" t="s">
        <v>5</v>
      </c>
      <c r="AD34" s="45">
        <v>0</v>
      </c>
      <c r="AE34" s="44" t="s">
        <v>5</v>
      </c>
      <c r="AF34" s="44" t="s">
        <v>7</v>
      </c>
      <c r="AG34" s="66">
        <v>0</v>
      </c>
      <c r="AH34" s="44" t="s">
        <v>5</v>
      </c>
      <c r="AI34" s="45">
        <v>0</v>
      </c>
      <c r="AJ34" s="44" t="s">
        <v>5</v>
      </c>
      <c r="AK34" s="44" t="s">
        <v>7</v>
      </c>
      <c r="AL34" s="66">
        <v>0</v>
      </c>
      <c r="AM34" s="44" t="s">
        <v>5</v>
      </c>
      <c r="AN34" s="45">
        <v>0</v>
      </c>
      <c r="AO34" s="44" t="s">
        <v>5</v>
      </c>
      <c r="AP34" s="44" t="s">
        <v>7</v>
      </c>
      <c r="AQ34" s="66">
        <v>0</v>
      </c>
      <c r="AR34" s="44" t="s">
        <v>5</v>
      </c>
      <c r="AS34" s="45">
        <v>0</v>
      </c>
      <c r="AT34" s="44" t="s">
        <v>5</v>
      </c>
      <c r="AU34" s="44" t="s">
        <v>7</v>
      </c>
      <c r="AV34" s="66">
        <v>0</v>
      </c>
      <c r="AW34" s="44" t="s">
        <v>5</v>
      </c>
      <c r="AX34" s="45">
        <v>0</v>
      </c>
      <c r="AY34" s="44" t="s">
        <v>5</v>
      </c>
      <c r="AZ34" s="44" t="s">
        <v>7</v>
      </c>
      <c r="BA34" s="66">
        <v>0</v>
      </c>
      <c r="BB34" s="44" t="s">
        <v>5</v>
      </c>
      <c r="BC34" s="45">
        <v>0</v>
      </c>
      <c r="BD34" s="44" t="s">
        <v>5</v>
      </c>
      <c r="BE34" s="44" t="s">
        <v>7</v>
      </c>
      <c r="BF34" s="66">
        <v>0</v>
      </c>
      <c r="BG34" s="44" t="s">
        <v>5</v>
      </c>
      <c r="BH34" s="45">
        <v>0</v>
      </c>
      <c r="BI34" s="44" t="s">
        <v>5</v>
      </c>
      <c r="BJ34" s="44" t="s">
        <v>7</v>
      </c>
      <c r="BK34" s="66">
        <v>0</v>
      </c>
      <c r="BL34" s="44" t="s">
        <v>5</v>
      </c>
      <c r="BM34" s="45">
        <v>0</v>
      </c>
      <c r="BN34" s="44" t="s">
        <v>5</v>
      </c>
      <c r="BO34" s="44" t="s">
        <v>7</v>
      </c>
      <c r="BP34" s="66">
        <v>0</v>
      </c>
      <c r="BQ34" s="44" t="s">
        <v>5</v>
      </c>
      <c r="BR34" s="45">
        <v>0</v>
      </c>
      <c r="BS34" s="44" t="s">
        <v>5</v>
      </c>
      <c r="BT34" s="44" t="s">
        <v>7</v>
      </c>
      <c r="BU34" s="66">
        <v>0</v>
      </c>
      <c r="BV34" s="44" t="s">
        <v>5</v>
      </c>
      <c r="BW34" s="45">
        <v>0</v>
      </c>
      <c r="BX34" s="44" t="s">
        <v>5</v>
      </c>
      <c r="BY34" s="44" t="s">
        <v>7</v>
      </c>
      <c r="BZ34" s="66">
        <v>0</v>
      </c>
      <c r="CA34" s="44" t="s">
        <v>5</v>
      </c>
      <c r="CB34" s="45">
        <v>0</v>
      </c>
      <c r="CC34" s="44" t="s">
        <v>5</v>
      </c>
      <c r="CD34" s="44" t="s">
        <v>7</v>
      </c>
      <c r="CE34" s="66">
        <v>0</v>
      </c>
      <c r="CF34" s="44" t="s">
        <v>5</v>
      </c>
      <c r="CG34" s="45">
        <v>0</v>
      </c>
      <c r="CH34" s="44" t="s">
        <v>5</v>
      </c>
      <c r="CI34" s="44" t="s">
        <v>7</v>
      </c>
      <c r="CJ34" s="66">
        <v>0</v>
      </c>
      <c r="CK34" s="44" t="s">
        <v>5</v>
      </c>
      <c r="CL34" s="45">
        <v>0</v>
      </c>
      <c r="CM34" s="44" t="s">
        <v>5</v>
      </c>
      <c r="CN34" s="44" t="s">
        <v>7</v>
      </c>
      <c r="CO34" s="66">
        <v>0</v>
      </c>
      <c r="CP34" s="44" t="s">
        <v>5</v>
      </c>
      <c r="CQ34" s="45">
        <v>0</v>
      </c>
      <c r="CR34" s="44" t="s">
        <v>5</v>
      </c>
      <c r="CS34" s="44" t="s">
        <v>7</v>
      </c>
      <c r="CT34" s="66">
        <v>0</v>
      </c>
      <c r="CU34" s="44" t="s">
        <v>5</v>
      </c>
      <c r="CV34" s="45">
        <v>0</v>
      </c>
      <c r="CW34" s="44" t="s">
        <v>5</v>
      </c>
      <c r="CX34" s="44" t="s">
        <v>7</v>
      </c>
      <c r="CY34" s="66">
        <v>0</v>
      </c>
      <c r="CZ34" s="44" t="s">
        <v>5</v>
      </c>
      <c r="DA34" s="45">
        <v>0</v>
      </c>
      <c r="DB34" s="44" t="s">
        <v>5</v>
      </c>
      <c r="DC34" s="44" t="s">
        <v>7</v>
      </c>
      <c r="DD34" s="66">
        <v>0</v>
      </c>
      <c r="DE34" s="44" t="s">
        <v>5</v>
      </c>
      <c r="DF34" s="45">
        <v>0</v>
      </c>
      <c r="DG34" s="44" t="s">
        <v>5</v>
      </c>
      <c r="DH34" s="44" t="s">
        <v>7</v>
      </c>
      <c r="DI34" s="66">
        <v>0</v>
      </c>
      <c r="DJ34" s="44" t="s">
        <v>5</v>
      </c>
      <c r="DK34" s="45">
        <v>0</v>
      </c>
      <c r="DL34" s="44" t="s">
        <v>5</v>
      </c>
      <c r="DM34" s="44" t="s">
        <v>7</v>
      </c>
      <c r="DN34" s="66">
        <v>0</v>
      </c>
      <c r="DO34" s="44" t="s">
        <v>5</v>
      </c>
      <c r="DP34" s="45">
        <v>0</v>
      </c>
      <c r="DQ34" s="44" t="s">
        <v>5</v>
      </c>
      <c r="DR34" s="44" t="s">
        <v>7</v>
      </c>
      <c r="DS34" s="66">
        <v>0</v>
      </c>
      <c r="DT34" s="142">
        <f t="shared" si="2"/>
        <v>0</v>
      </c>
      <c r="DU34" s="142">
        <f t="shared" si="3"/>
        <v>0</v>
      </c>
      <c r="DV34" s="141"/>
      <c r="DW34" s="141"/>
      <c r="DX34" s="141"/>
      <c r="DY34" s="141"/>
      <c r="DZ34" s="141"/>
    </row>
    <row r="35" spans="1:130" ht="21.75" customHeight="1">
      <c r="A35" s="14">
        <v>23</v>
      </c>
      <c r="B35" s="15" t="s">
        <v>70</v>
      </c>
      <c r="C35" s="54" t="s">
        <v>87</v>
      </c>
      <c r="D35" s="44" t="s">
        <v>5</v>
      </c>
      <c r="E35" s="45">
        <v>0.00016</v>
      </c>
      <c r="F35" s="44" t="s">
        <v>5</v>
      </c>
      <c r="G35" s="44" t="s">
        <v>7</v>
      </c>
      <c r="H35" s="66">
        <v>0.000128</v>
      </c>
      <c r="I35" s="44" t="s">
        <v>5</v>
      </c>
      <c r="J35" s="45">
        <v>0.000448</v>
      </c>
      <c r="K35" s="44" t="s">
        <v>5</v>
      </c>
      <c r="L35" s="44" t="s">
        <v>7</v>
      </c>
      <c r="M35" s="66">
        <v>0.000128</v>
      </c>
      <c r="N35" s="44" t="s">
        <v>5</v>
      </c>
      <c r="O35" s="45">
        <v>0.00128</v>
      </c>
      <c r="P35" s="44" t="s">
        <v>5</v>
      </c>
      <c r="Q35" s="44" t="s">
        <v>7</v>
      </c>
      <c r="R35" s="66">
        <v>9.6E-05</v>
      </c>
      <c r="S35" s="44" t="s">
        <v>5</v>
      </c>
      <c r="T35" s="45">
        <v>0.00016</v>
      </c>
      <c r="U35" s="44" t="s">
        <v>5</v>
      </c>
      <c r="V35" s="44" t="s">
        <v>7</v>
      </c>
      <c r="W35" s="66">
        <v>0.000128</v>
      </c>
      <c r="X35" s="44" t="s">
        <v>5</v>
      </c>
      <c r="Y35" s="45">
        <v>0.00016</v>
      </c>
      <c r="Z35" s="44" t="s">
        <v>5</v>
      </c>
      <c r="AA35" s="44" t="s">
        <v>7</v>
      </c>
      <c r="AB35" s="66">
        <v>0.000128</v>
      </c>
      <c r="AC35" s="44" t="s">
        <v>5</v>
      </c>
      <c r="AD35" s="45">
        <v>0.000192</v>
      </c>
      <c r="AE35" s="44" t="s">
        <v>5</v>
      </c>
      <c r="AF35" s="44" t="s">
        <v>7</v>
      </c>
      <c r="AG35" s="66">
        <v>0.000128</v>
      </c>
      <c r="AH35" s="44" t="s">
        <v>5</v>
      </c>
      <c r="AI35" s="45">
        <v>0.00016</v>
      </c>
      <c r="AJ35" s="44" t="s">
        <v>5</v>
      </c>
      <c r="AK35" s="44" t="s">
        <v>7</v>
      </c>
      <c r="AL35" s="66">
        <v>0.000128</v>
      </c>
      <c r="AM35" s="44" t="s">
        <v>5</v>
      </c>
      <c r="AN35" s="45">
        <v>0.0011519999999999998</v>
      </c>
      <c r="AO35" s="44" t="s">
        <v>5</v>
      </c>
      <c r="AP35" s="44" t="s">
        <v>7</v>
      </c>
      <c r="AQ35" s="66">
        <v>0.002176</v>
      </c>
      <c r="AR35" s="44" t="s">
        <v>5</v>
      </c>
      <c r="AS35" s="45">
        <v>0.006784</v>
      </c>
      <c r="AT35" s="44" t="s">
        <v>5</v>
      </c>
      <c r="AU35" s="44" t="s">
        <v>7</v>
      </c>
      <c r="AV35" s="66">
        <v>0.015007999999999999</v>
      </c>
      <c r="AW35" s="44" t="s">
        <v>5</v>
      </c>
      <c r="AX35" s="45">
        <v>0.006719999999999999</v>
      </c>
      <c r="AY35" s="44" t="s">
        <v>5</v>
      </c>
      <c r="AZ35" s="44" t="s">
        <v>7</v>
      </c>
      <c r="BA35" s="66">
        <v>0.01456</v>
      </c>
      <c r="BB35" s="44" t="s">
        <v>5</v>
      </c>
      <c r="BC35" s="45">
        <v>0.003008</v>
      </c>
      <c r="BD35" s="44" t="s">
        <v>5</v>
      </c>
      <c r="BE35" s="44" t="s">
        <v>7</v>
      </c>
      <c r="BF35" s="66">
        <v>0.007808</v>
      </c>
      <c r="BG35" s="44" t="s">
        <v>5</v>
      </c>
      <c r="BH35" s="45">
        <v>0.0023039999999999996</v>
      </c>
      <c r="BI35" s="44" t="s">
        <v>5</v>
      </c>
      <c r="BJ35" s="44" t="s">
        <v>7</v>
      </c>
      <c r="BK35" s="66">
        <v>0.000384</v>
      </c>
      <c r="BL35" s="44" t="s">
        <v>5</v>
      </c>
      <c r="BM35" s="45">
        <v>0.004096</v>
      </c>
      <c r="BN35" s="44" t="s">
        <v>5</v>
      </c>
      <c r="BO35" s="44" t="s">
        <v>7</v>
      </c>
      <c r="BP35" s="66">
        <v>0.008288</v>
      </c>
      <c r="BQ35" s="44" t="s">
        <v>5</v>
      </c>
      <c r="BR35" s="45">
        <v>0.003456</v>
      </c>
      <c r="BS35" s="44" t="s">
        <v>5</v>
      </c>
      <c r="BT35" s="44" t="s">
        <v>7</v>
      </c>
      <c r="BU35" s="66">
        <v>0.004384000000000001</v>
      </c>
      <c r="BV35" s="44" t="s">
        <v>5</v>
      </c>
      <c r="BW35" s="45">
        <v>0.001184</v>
      </c>
      <c r="BX35" s="44" t="s">
        <v>5</v>
      </c>
      <c r="BY35" s="44" t="s">
        <v>7</v>
      </c>
      <c r="BZ35" s="66">
        <v>0.001696</v>
      </c>
      <c r="CA35" s="44" t="s">
        <v>5</v>
      </c>
      <c r="CB35" s="45">
        <v>0.003328</v>
      </c>
      <c r="CC35" s="44" t="s">
        <v>5</v>
      </c>
      <c r="CD35" s="44" t="s">
        <v>7</v>
      </c>
      <c r="CE35" s="66">
        <v>0.0016</v>
      </c>
      <c r="CF35" s="44" t="s">
        <v>5</v>
      </c>
      <c r="CG35" s="45">
        <v>0.001824</v>
      </c>
      <c r="CH35" s="44" t="s">
        <v>5</v>
      </c>
      <c r="CI35" s="44" t="s">
        <v>7</v>
      </c>
      <c r="CJ35" s="66">
        <v>0.000128</v>
      </c>
      <c r="CK35" s="44" t="s">
        <v>5</v>
      </c>
      <c r="CL35" s="45">
        <v>0.001792</v>
      </c>
      <c r="CM35" s="44" t="s">
        <v>5</v>
      </c>
      <c r="CN35" s="44" t="s">
        <v>7</v>
      </c>
      <c r="CO35" s="66">
        <v>9.6E-05</v>
      </c>
      <c r="CP35" s="44" t="s">
        <v>5</v>
      </c>
      <c r="CQ35" s="45">
        <v>0.001792</v>
      </c>
      <c r="CR35" s="44" t="s">
        <v>5</v>
      </c>
      <c r="CS35" s="44" t="s">
        <v>7</v>
      </c>
      <c r="CT35" s="66">
        <v>0.000128</v>
      </c>
      <c r="CU35" s="44" t="s">
        <v>5</v>
      </c>
      <c r="CV35" s="45">
        <v>0.002336</v>
      </c>
      <c r="CW35" s="44" t="s">
        <v>5</v>
      </c>
      <c r="CX35" s="44" t="s">
        <v>7</v>
      </c>
      <c r="CY35" s="66">
        <v>9.6E-05</v>
      </c>
      <c r="CZ35" s="44" t="s">
        <v>5</v>
      </c>
      <c r="DA35" s="45">
        <v>0.000224</v>
      </c>
      <c r="DB35" s="44" t="s">
        <v>5</v>
      </c>
      <c r="DC35" s="44" t="s">
        <v>7</v>
      </c>
      <c r="DD35" s="66">
        <v>0.000128</v>
      </c>
      <c r="DE35" s="44" t="s">
        <v>5</v>
      </c>
      <c r="DF35" s="45">
        <v>0.000128</v>
      </c>
      <c r="DG35" s="44" t="s">
        <v>5</v>
      </c>
      <c r="DH35" s="44" t="s">
        <v>7</v>
      </c>
      <c r="DI35" s="66">
        <v>0.000128</v>
      </c>
      <c r="DJ35" s="44" t="s">
        <v>5</v>
      </c>
      <c r="DK35" s="45">
        <v>9.6E-05</v>
      </c>
      <c r="DL35" s="44" t="s">
        <v>5</v>
      </c>
      <c r="DM35" s="44" t="s">
        <v>7</v>
      </c>
      <c r="DN35" s="66">
        <v>0.000128</v>
      </c>
      <c r="DO35" s="44" t="s">
        <v>5</v>
      </c>
      <c r="DP35" s="45">
        <v>0.000128</v>
      </c>
      <c r="DQ35" s="44" t="s">
        <v>5</v>
      </c>
      <c r="DR35" s="44" t="s">
        <v>7</v>
      </c>
      <c r="DS35" s="66">
        <v>0.000128</v>
      </c>
      <c r="DT35" s="142">
        <f>E35+J35+O35+T35+Y35+AD35+AI35+AN35+AS35+AX35+BC35+BH35+BM35+BR35+BW35+CB35+CG35+CL35+CQ35+CV35+DA35+DF35+DK35+DP35</f>
        <v>0.042912000000000006</v>
      </c>
      <c r="DU35" s="142">
        <f t="shared" si="3"/>
        <v>0.05772800000000002</v>
      </c>
      <c r="DV35" s="141"/>
      <c r="DW35" s="141"/>
      <c r="DX35" s="141"/>
      <c r="DY35" s="141"/>
      <c r="DZ35" s="141"/>
    </row>
    <row r="36" spans="1:130" ht="21" customHeight="1">
      <c r="A36" s="14">
        <v>24</v>
      </c>
      <c r="B36" s="15" t="s">
        <v>71</v>
      </c>
      <c r="C36" s="54" t="s">
        <v>85</v>
      </c>
      <c r="D36" s="44" t="s">
        <v>5</v>
      </c>
      <c r="E36" s="45">
        <v>0</v>
      </c>
      <c r="F36" s="44" t="s">
        <v>5</v>
      </c>
      <c r="G36" s="44" t="s">
        <v>7</v>
      </c>
      <c r="H36" s="66">
        <v>0</v>
      </c>
      <c r="I36" s="44" t="s">
        <v>5</v>
      </c>
      <c r="J36" s="45">
        <v>0</v>
      </c>
      <c r="K36" s="44" t="s">
        <v>5</v>
      </c>
      <c r="L36" s="44" t="s">
        <v>7</v>
      </c>
      <c r="M36" s="66">
        <v>0</v>
      </c>
      <c r="N36" s="44" t="s">
        <v>5</v>
      </c>
      <c r="O36" s="45">
        <v>0</v>
      </c>
      <c r="P36" s="44" t="s">
        <v>5</v>
      </c>
      <c r="Q36" s="44" t="s">
        <v>7</v>
      </c>
      <c r="R36" s="66">
        <v>0</v>
      </c>
      <c r="S36" s="44" t="s">
        <v>5</v>
      </c>
      <c r="T36" s="45">
        <v>0</v>
      </c>
      <c r="U36" s="44" t="s">
        <v>5</v>
      </c>
      <c r="V36" s="44" t="s">
        <v>7</v>
      </c>
      <c r="W36" s="66">
        <v>0</v>
      </c>
      <c r="X36" s="44" t="s">
        <v>5</v>
      </c>
      <c r="Y36" s="45">
        <v>0</v>
      </c>
      <c r="Z36" s="44" t="s">
        <v>5</v>
      </c>
      <c r="AA36" s="44" t="s">
        <v>7</v>
      </c>
      <c r="AB36" s="66">
        <v>0</v>
      </c>
      <c r="AC36" s="44" t="s">
        <v>5</v>
      </c>
      <c r="AD36" s="45">
        <v>0</v>
      </c>
      <c r="AE36" s="44" t="s">
        <v>5</v>
      </c>
      <c r="AF36" s="44" t="s">
        <v>7</v>
      </c>
      <c r="AG36" s="66">
        <v>0</v>
      </c>
      <c r="AH36" s="44" t="s">
        <v>5</v>
      </c>
      <c r="AI36" s="45">
        <v>0</v>
      </c>
      <c r="AJ36" s="44" t="s">
        <v>5</v>
      </c>
      <c r="AK36" s="44" t="s">
        <v>7</v>
      </c>
      <c r="AL36" s="66">
        <v>0</v>
      </c>
      <c r="AM36" s="44" t="s">
        <v>5</v>
      </c>
      <c r="AN36" s="45">
        <v>0</v>
      </c>
      <c r="AO36" s="44" t="s">
        <v>5</v>
      </c>
      <c r="AP36" s="44" t="s">
        <v>7</v>
      </c>
      <c r="AQ36" s="66">
        <v>0</v>
      </c>
      <c r="AR36" s="44" t="s">
        <v>5</v>
      </c>
      <c r="AS36" s="45">
        <v>0.005784</v>
      </c>
      <c r="AT36" s="44" t="s">
        <v>5</v>
      </c>
      <c r="AU36" s="44" t="s">
        <v>7</v>
      </c>
      <c r="AV36" s="66">
        <v>0.011748</v>
      </c>
      <c r="AW36" s="44" t="s">
        <v>5</v>
      </c>
      <c r="AX36" s="45">
        <v>0.006719999999999999</v>
      </c>
      <c r="AY36" s="44" t="s">
        <v>5</v>
      </c>
      <c r="AZ36" s="44" t="s">
        <v>7</v>
      </c>
      <c r="BA36" s="66">
        <v>0.012216</v>
      </c>
      <c r="BB36" s="44" t="s">
        <v>5</v>
      </c>
      <c r="BC36" s="45">
        <v>0.008412000000000001</v>
      </c>
      <c r="BD36" s="44" t="s">
        <v>5</v>
      </c>
      <c r="BE36" s="44" t="s">
        <v>7</v>
      </c>
      <c r="BF36" s="66">
        <v>0.016104</v>
      </c>
      <c r="BG36" s="44" t="s">
        <v>5</v>
      </c>
      <c r="BH36" s="45">
        <v>0.000732</v>
      </c>
      <c r="BI36" s="44" t="s">
        <v>5</v>
      </c>
      <c r="BJ36" s="44" t="s">
        <v>7</v>
      </c>
      <c r="BK36" s="66">
        <v>0.001596</v>
      </c>
      <c r="BL36" s="44" t="s">
        <v>5</v>
      </c>
      <c r="BM36" s="45">
        <v>0.008856</v>
      </c>
      <c r="BN36" s="44" t="s">
        <v>5</v>
      </c>
      <c r="BO36" s="44" t="s">
        <v>7</v>
      </c>
      <c r="BP36" s="66">
        <v>0.019032</v>
      </c>
      <c r="BQ36" s="44" t="s">
        <v>5</v>
      </c>
      <c r="BR36" s="45">
        <v>0.008484</v>
      </c>
      <c r="BS36" s="44" t="s">
        <v>5</v>
      </c>
      <c r="BT36" s="44" t="s">
        <v>7</v>
      </c>
      <c r="BU36" s="66">
        <v>0.016596</v>
      </c>
      <c r="BV36" s="44" t="s">
        <v>5</v>
      </c>
      <c r="BW36" s="45">
        <v>0.01056</v>
      </c>
      <c r="BX36" s="44" t="s">
        <v>5</v>
      </c>
      <c r="BY36" s="44" t="s">
        <v>7</v>
      </c>
      <c r="BZ36" s="66">
        <v>0.021492</v>
      </c>
      <c r="CA36" s="44" t="s">
        <v>5</v>
      </c>
      <c r="CB36" s="45">
        <v>0.006612</v>
      </c>
      <c r="CC36" s="44" t="s">
        <v>5</v>
      </c>
      <c r="CD36" s="44" t="s">
        <v>7</v>
      </c>
      <c r="CE36" s="66">
        <v>0.013356</v>
      </c>
      <c r="CF36" s="44" t="s">
        <v>5</v>
      </c>
      <c r="CG36" s="45">
        <v>2.4E-05</v>
      </c>
      <c r="CH36" s="44" t="s">
        <v>5</v>
      </c>
      <c r="CI36" s="44" t="s">
        <v>7</v>
      </c>
      <c r="CJ36" s="66">
        <v>4.8E-05</v>
      </c>
      <c r="CK36" s="44" t="s">
        <v>5</v>
      </c>
      <c r="CL36" s="45">
        <v>2.4E-05</v>
      </c>
      <c r="CM36" s="44" t="s">
        <v>5</v>
      </c>
      <c r="CN36" s="44" t="s">
        <v>7</v>
      </c>
      <c r="CO36" s="66">
        <v>5.9999999999999995E-05</v>
      </c>
      <c r="CP36" s="44" t="s">
        <v>5</v>
      </c>
      <c r="CQ36" s="45">
        <v>2.4E-05</v>
      </c>
      <c r="CR36" s="44" t="s">
        <v>5</v>
      </c>
      <c r="CS36" s="44" t="s">
        <v>7</v>
      </c>
      <c r="CT36" s="66">
        <v>4.8E-05</v>
      </c>
      <c r="CU36" s="44" t="s">
        <v>5</v>
      </c>
      <c r="CV36" s="45">
        <v>2.4E-05</v>
      </c>
      <c r="CW36" s="44" t="s">
        <v>5</v>
      </c>
      <c r="CX36" s="44" t="s">
        <v>7</v>
      </c>
      <c r="CY36" s="66">
        <v>4.8E-05</v>
      </c>
      <c r="CZ36" s="44" t="s">
        <v>5</v>
      </c>
      <c r="DA36" s="45">
        <v>2.4E-05</v>
      </c>
      <c r="DB36" s="44" t="s">
        <v>5</v>
      </c>
      <c r="DC36" s="44" t="s">
        <v>7</v>
      </c>
      <c r="DD36" s="66">
        <v>4.8E-05</v>
      </c>
      <c r="DE36" s="44" t="s">
        <v>5</v>
      </c>
      <c r="DF36" s="45">
        <v>2.4E-05</v>
      </c>
      <c r="DG36" s="44" t="s">
        <v>5</v>
      </c>
      <c r="DH36" s="44" t="s">
        <v>7</v>
      </c>
      <c r="DI36" s="66">
        <v>5.9999999999999995E-05</v>
      </c>
      <c r="DJ36" s="44" t="s">
        <v>5</v>
      </c>
      <c r="DK36" s="45">
        <v>2.4E-05</v>
      </c>
      <c r="DL36" s="44" t="s">
        <v>5</v>
      </c>
      <c r="DM36" s="44" t="s">
        <v>7</v>
      </c>
      <c r="DN36" s="66">
        <v>4.8E-05</v>
      </c>
      <c r="DO36" s="44" t="s">
        <v>5</v>
      </c>
      <c r="DP36" s="45">
        <v>2.4E-05</v>
      </c>
      <c r="DQ36" s="44" t="s">
        <v>5</v>
      </c>
      <c r="DR36" s="44" t="s">
        <v>7</v>
      </c>
      <c r="DS36" s="66">
        <v>4.8E-05</v>
      </c>
      <c r="DT36" s="142">
        <f aca="true" t="shared" si="4" ref="DT36:DT45">E36+J36+O36+T36+Y36+AD36+AI36+AN36+AS36+AX36+BC36+BH36+BM36+BR36+BW36+CB36+CG36+CL36+CQ36+CV36+DA36+DF36+DK36+DP36</f>
        <v>0.05635200000000003</v>
      </c>
      <c r="DU36" s="142">
        <f aca="true" t="shared" si="5" ref="DU36:DU45">H36+M36+R36+W36+AB36+AG36+AL36+AQ36+AV36+BA36+BF36+BK36+BP36+BU36+BZ36+CE36+CJ36+CO36+CT36+CY36+DD36+DI36+DN36+DS36</f>
        <v>0.11254800000000004</v>
      </c>
      <c r="DV36" s="141"/>
      <c r="DW36" s="141"/>
      <c r="DX36" s="141"/>
      <c r="DY36" s="141"/>
      <c r="DZ36" s="141"/>
    </row>
    <row r="37" spans="1:130" ht="24" customHeight="1">
      <c r="A37" s="14">
        <v>25</v>
      </c>
      <c r="B37" s="15" t="s">
        <v>72</v>
      </c>
      <c r="C37" s="54" t="s">
        <v>84</v>
      </c>
      <c r="D37" s="44" t="s">
        <v>5</v>
      </c>
      <c r="E37" s="45">
        <v>0</v>
      </c>
      <c r="F37" s="44" t="s">
        <v>5</v>
      </c>
      <c r="G37" s="44" t="s">
        <v>7</v>
      </c>
      <c r="H37" s="66">
        <v>0</v>
      </c>
      <c r="I37" s="44" t="s">
        <v>5</v>
      </c>
      <c r="J37" s="45">
        <v>0</v>
      </c>
      <c r="K37" s="44" t="s">
        <v>5</v>
      </c>
      <c r="L37" s="44" t="s">
        <v>7</v>
      </c>
      <c r="M37" s="66">
        <v>0</v>
      </c>
      <c r="N37" s="44" t="s">
        <v>5</v>
      </c>
      <c r="O37" s="45">
        <v>0</v>
      </c>
      <c r="P37" s="44" t="s">
        <v>5</v>
      </c>
      <c r="Q37" s="44" t="s">
        <v>7</v>
      </c>
      <c r="R37" s="66">
        <v>0</v>
      </c>
      <c r="S37" s="44" t="s">
        <v>5</v>
      </c>
      <c r="T37" s="45">
        <v>0</v>
      </c>
      <c r="U37" s="44" t="s">
        <v>5</v>
      </c>
      <c r="V37" s="44" t="s">
        <v>7</v>
      </c>
      <c r="W37" s="66">
        <v>0</v>
      </c>
      <c r="X37" s="44" t="s">
        <v>5</v>
      </c>
      <c r="Y37" s="45">
        <v>0</v>
      </c>
      <c r="Z37" s="44" t="s">
        <v>5</v>
      </c>
      <c r="AA37" s="44" t="s">
        <v>7</v>
      </c>
      <c r="AB37" s="66">
        <v>0</v>
      </c>
      <c r="AC37" s="44" t="s">
        <v>5</v>
      </c>
      <c r="AD37" s="45">
        <v>0</v>
      </c>
      <c r="AE37" s="44" t="s">
        <v>5</v>
      </c>
      <c r="AF37" s="44" t="s">
        <v>7</v>
      </c>
      <c r="AG37" s="66">
        <v>0</v>
      </c>
      <c r="AH37" s="44" t="s">
        <v>5</v>
      </c>
      <c r="AI37" s="45">
        <v>0</v>
      </c>
      <c r="AJ37" s="44" t="s">
        <v>5</v>
      </c>
      <c r="AK37" s="44" t="s">
        <v>7</v>
      </c>
      <c r="AL37" s="66">
        <v>0</v>
      </c>
      <c r="AM37" s="44" t="s">
        <v>5</v>
      </c>
      <c r="AN37" s="45">
        <v>0</v>
      </c>
      <c r="AO37" s="44" t="s">
        <v>5</v>
      </c>
      <c r="AP37" s="44" t="s">
        <v>7</v>
      </c>
      <c r="AQ37" s="66">
        <v>0</v>
      </c>
      <c r="AR37" s="44" t="s">
        <v>5</v>
      </c>
      <c r="AS37" s="45">
        <v>0</v>
      </c>
      <c r="AT37" s="44" t="s">
        <v>5</v>
      </c>
      <c r="AU37" s="44" t="s">
        <v>7</v>
      </c>
      <c r="AV37" s="66">
        <v>0</v>
      </c>
      <c r="AW37" s="44" t="s">
        <v>5</v>
      </c>
      <c r="AX37" s="45">
        <v>0</v>
      </c>
      <c r="AY37" s="44" t="s">
        <v>5</v>
      </c>
      <c r="AZ37" s="44" t="s">
        <v>7</v>
      </c>
      <c r="BA37" s="66">
        <v>0</v>
      </c>
      <c r="BB37" s="44" t="s">
        <v>5</v>
      </c>
      <c r="BC37" s="45">
        <v>0</v>
      </c>
      <c r="BD37" s="44" t="s">
        <v>5</v>
      </c>
      <c r="BE37" s="44" t="s">
        <v>7</v>
      </c>
      <c r="BF37" s="66">
        <v>0</v>
      </c>
      <c r="BG37" s="44" t="s">
        <v>5</v>
      </c>
      <c r="BH37" s="45">
        <v>0</v>
      </c>
      <c r="BI37" s="44" t="s">
        <v>5</v>
      </c>
      <c r="BJ37" s="44" t="s">
        <v>7</v>
      </c>
      <c r="BK37" s="66">
        <v>0</v>
      </c>
      <c r="BL37" s="44" t="s">
        <v>5</v>
      </c>
      <c r="BM37" s="45">
        <v>0</v>
      </c>
      <c r="BN37" s="44" t="s">
        <v>5</v>
      </c>
      <c r="BO37" s="44" t="s">
        <v>7</v>
      </c>
      <c r="BP37" s="66">
        <v>0</v>
      </c>
      <c r="BQ37" s="44" t="s">
        <v>5</v>
      </c>
      <c r="BR37" s="45">
        <v>0</v>
      </c>
      <c r="BS37" s="44" t="s">
        <v>5</v>
      </c>
      <c r="BT37" s="44" t="s">
        <v>7</v>
      </c>
      <c r="BU37" s="66">
        <v>0</v>
      </c>
      <c r="BV37" s="44" t="s">
        <v>5</v>
      </c>
      <c r="BW37" s="45">
        <v>0</v>
      </c>
      <c r="BX37" s="44" t="s">
        <v>5</v>
      </c>
      <c r="BY37" s="44" t="s">
        <v>7</v>
      </c>
      <c r="BZ37" s="66">
        <v>0</v>
      </c>
      <c r="CA37" s="44" t="s">
        <v>5</v>
      </c>
      <c r="CB37" s="45">
        <v>0</v>
      </c>
      <c r="CC37" s="44" t="s">
        <v>5</v>
      </c>
      <c r="CD37" s="44" t="s">
        <v>7</v>
      </c>
      <c r="CE37" s="66">
        <v>0</v>
      </c>
      <c r="CF37" s="44" t="s">
        <v>5</v>
      </c>
      <c r="CG37" s="45">
        <v>0</v>
      </c>
      <c r="CH37" s="44" t="s">
        <v>5</v>
      </c>
      <c r="CI37" s="44" t="s">
        <v>7</v>
      </c>
      <c r="CJ37" s="66">
        <v>0</v>
      </c>
      <c r="CK37" s="44" t="s">
        <v>5</v>
      </c>
      <c r="CL37" s="45">
        <v>0</v>
      </c>
      <c r="CM37" s="44" t="s">
        <v>5</v>
      </c>
      <c r="CN37" s="44" t="s">
        <v>7</v>
      </c>
      <c r="CO37" s="66">
        <v>0</v>
      </c>
      <c r="CP37" s="44" t="s">
        <v>5</v>
      </c>
      <c r="CQ37" s="45">
        <v>0</v>
      </c>
      <c r="CR37" s="44" t="s">
        <v>5</v>
      </c>
      <c r="CS37" s="44" t="s">
        <v>7</v>
      </c>
      <c r="CT37" s="66">
        <v>0</v>
      </c>
      <c r="CU37" s="44" t="s">
        <v>5</v>
      </c>
      <c r="CV37" s="45">
        <v>0</v>
      </c>
      <c r="CW37" s="44" t="s">
        <v>5</v>
      </c>
      <c r="CX37" s="44" t="s">
        <v>7</v>
      </c>
      <c r="CY37" s="66">
        <v>0</v>
      </c>
      <c r="CZ37" s="44" t="s">
        <v>5</v>
      </c>
      <c r="DA37" s="45">
        <v>0</v>
      </c>
      <c r="DB37" s="44" t="s">
        <v>5</v>
      </c>
      <c r="DC37" s="44" t="s">
        <v>7</v>
      </c>
      <c r="DD37" s="66">
        <v>0</v>
      </c>
      <c r="DE37" s="44" t="s">
        <v>5</v>
      </c>
      <c r="DF37" s="45">
        <v>0</v>
      </c>
      <c r="DG37" s="44" t="s">
        <v>5</v>
      </c>
      <c r="DH37" s="44" t="s">
        <v>7</v>
      </c>
      <c r="DI37" s="66">
        <v>0</v>
      </c>
      <c r="DJ37" s="44" t="s">
        <v>5</v>
      </c>
      <c r="DK37" s="45">
        <v>0</v>
      </c>
      <c r="DL37" s="44" t="s">
        <v>5</v>
      </c>
      <c r="DM37" s="44" t="s">
        <v>7</v>
      </c>
      <c r="DN37" s="66">
        <v>0</v>
      </c>
      <c r="DO37" s="44" t="s">
        <v>5</v>
      </c>
      <c r="DP37" s="45">
        <v>0</v>
      </c>
      <c r="DQ37" s="44" t="s">
        <v>5</v>
      </c>
      <c r="DR37" s="44" t="s">
        <v>7</v>
      </c>
      <c r="DS37" s="66">
        <v>0</v>
      </c>
      <c r="DT37" s="142">
        <f t="shared" si="4"/>
        <v>0</v>
      </c>
      <c r="DU37" s="142">
        <f t="shared" si="5"/>
        <v>0</v>
      </c>
      <c r="DV37" s="141"/>
      <c r="DW37" s="141"/>
      <c r="DX37" s="141"/>
      <c r="DY37" s="141"/>
      <c r="DZ37" s="141"/>
    </row>
    <row r="38" spans="1:130" ht="23.25" customHeight="1">
      <c r="A38" s="14">
        <v>26</v>
      </c>
      <c r="B38" s="15" t="s">
        <v>73</v>
      </c>
      <c r="C38" s="55" t="s">
        <v>83</v>
      </c>
      <c r="D38" s="44" t="s">
        <v>5</v>
      </c>
      <c r="E38" s="45">
        <v>0.12384</v>
      </c>
      <c r="F38" s="44" t="s">
        <v>5</v>
      </c>
      <c r="G38" s="44" t="s">
        <v>7</v>
      </c>
      <c r="H38" s="66">
        <v>0.056159999999999995</v>
      </c>
      <c r="I38" s="44" t="s">
        <v>5</v>
      </c>
      <c r="J38" s="67">
        <v>0.1056</v>
      </c>
      <c r="K38" s="44" t="s">
        <v>5</v>
      </c>
      <c r="L38" s="44" t="s">
        <v>7</v>
      </c>
      <c r="M38" s="67">
        <v>0.04944</v>
      </c>
      <c r="N38" s="44" t="s">
        <v>5</v>
      </c>
      <c r="O38" s="45">
        <v>0.10248</v>
      </c>
      <c r="P38" s="44" t="s">
        <v>5</v>
      </c>
      <c r="Q38" s="44" t="s">
        <v>7</v>
      </c>
      <c r="R38" s="66">
        <v>0.04872</v>
      </c>
      <c r="S38" s="44" t="s">
        <v>5</v>
      </c>
      <c r="T38" s="67">
        <v>0.09192</v>
      </c>
      <c r="U38" s="44" t="s">
        <v>5</v>
      </c>
      <c r="V38" s="44" t="s">
        <v>7</v>
      </c>
      <c r="W38" s="67">
        <v>0.0504</v>
      </c>
      <c r="X38" s="44" t="s">
        <v>5</v>
      </c>
      <c r="Y38" s="67">
        <v>0.06048</v>
      </c>
      <c r="Z38" s="44" t="s">
        <v>5</v>
      </c>
      <c r="AA38" s="44" t="s">
        <v>7</v>
      </c>
      <c r="AB38" s="67">
        <v>0.03696</v>
      </c>
      <c r="AC38" s="44" t="s">
        <v>5</v>
      </c>
      <c r="AD38" s="67">
        <v>0.05976</v>
      </c>
      <c r="AE38" s="44" t="s">
        <v>5</v>
      </c>
      <c r="AF38" s="44" t="s">
        <v>7</v>
      </c>
      <c r="AG38" s="67">
        <v>0.0384</v>
      </c>
      <c r="AH38" s="44" t="s">
        <v>5</v>
      </c>
      <c r="AI38" s="67">
        <v>0.0684</v>
      </c>
      <c r="AJ38" s="44" t="s">
        <v>5</v>
      </c>
      <c r="AK38" s="44" t="s">
        <v>7</v>
      </c>
      <c r="AL38" s="67">
        <v>0.04152</v>
      </c>
      <c r="AM38" s="44" t="s">
        <v>5</v>
      </c>
      <c r="AN38" s="67">
        <v>0.06648</v>
      </c>
      <c r="AO38" s="44" t="s">
        <v>5</v>
      </c>
      <c r="AP38" s="44" t="s">
        <v>7</v>
      </c>
      <c r="AQ38" s="67">
        <v>0.03816</v>
      </c>
      <c r="AR38" s="44" t="s">
        <v>5</v>
      </c>
      <c r="AS38" s="67">
        <v>0.07848000000000001</v>
      </c>
      <c r="AT38" s="44" t="s">
        <v>5</v>
      </c>
      <c r="AU38" s="44" t="s">
        <v>7</v>
      </c>
      <c r="AV38" s="67">
        <v>0.039119999999999995</v>
      </c>
      <c r="AW38" s="44" t="s">
        <v>5</v>
      </c>
      <c r="AX38" s="67">
        <v>0.08616</v>
      </c>
      <c r="AY38" s="44" t="s">
        <v>5</v>
      </c>
      <c r="AZ38" s="44" t="s">
        <v>7</v>
      </c>
      <c r="BA38" s="67">
        <v>0.048240000000000005</v>
      </c>
      <c r="BB38" s="44" t="s">
        <v>5</v>
      </c>
      <c r="BC38" s="67">
        <v>0.0828</v>
      </c>
      <c r="BD38" s="44" t="s">
        <v>5</v>
      </c>
      <c r="BE38" s="44" t="s">
        <v>7</v>
      </c>
      <c r="BF38" s="67">
        <v>0.04296</v>
      </c>
      <c r="BG38" s="44" t="s">
        <v>5</v>
      </c>
      <c r="BH38" s="67">
        <v>0.10272</v>
      </c>
      <c r="BI38" s="44" t="s">
        <v>5</v>
      </c>
      <c r="BJ38" s="44" t="s">
        <v>7</v>
      </c>
      <c r="BK38" s="67">
        <v>0.04968</v>
      </c>
      <c r="BL38" s="44" t="s">
        <v>5</v>
      </c>
      <c r="BM38" s="67">
        <v>0.10464</v>
      </c>
      <c r="BN38" s="44" t="s">
        <v>5</v>
      </c>
      <c r="BO38" s="44" t="s">
        <v>7</v>
      </c>
      <c r="BP38" s="67">
        <v>0.05496</v>
      </c>
      <c r="BQ38" s="44" t="s">
        <v>5</v>
      </c>
      <c r="BR38" s="67">
        <v>0.09695999999999999</v>
      </c>
      <c r="BS38" s="44" t="s">
        <v>5</v>
      </c>
      <c r="BT38" s="44" t="s">
        <v>7</v>
      </c>
      <c r="BU38" s="67">
        <v>0.048240000000000005</v>
      </c>
      <c r="BV38" s="44" t="s">
        <v>5</v>
      </c>
      <c r="BW38" s="67">
        <v>0.09312000000000001</v>
      </c>
      <c r="BX38" s="44" t="s">
        <v>5</v>
      </c>
      <c r="BY38" s="44" t="s">
        <v>7</v>
      </c>
      <c r="BZ38" s="67">
        <v>0.048960000000000004</v>
      </c>
      <c r="CA38" s="44" t="s">
        <v>5</v>
      </c>
      <c r="CB38" s="67">
        <v>0.10392</v>
      </c>
      <c r="CC38" s="44" t="s">
        <v>5</v>
      </c>
      <c r="CD38" s="44" t="s">
        <v>7</v>
      </c>
      <c r="CE38" s="67">
        <v>0.055920000000000004</v>
      </c>
      <c r="CF38" s="44" t="s">
        <v>5</v>
      </c>
      <c r="CG38" s="67">
        <v>0.10056</v>
      </c>
      <c r="CH38" s="44" t="s">
        <v>5</v>
      </c>
      <c r="CI38" s="44" t="s">
        <v>7</v>
      </c>
      <c r="CJ38" s="67">
        <v>0.048960000000000004</v>
      </c>
      <c r="CK38" s="44" t="s">
        <v>5</v>
      </c>
      <c r="CL38" s="67">
        <v>0.09240000000000001</v>
      </c>
      <c r="CM38" s="44" t="s">
        <v>5</v>
      </c>
      <c r="CN38" s="44" t="s">
        <v>7</v>
      </c>
      <c r="CO38" s="67">
        <v>0.04008</v>
      </c>
      <c r="CP38" s="44" t="s">
        <v>5</v>
      </c>
      <c r="CQ38" s="67">
        <v>0.09623999999999999</v>
      </c>
      <c r="CR38" s="44" t="s">
        <v>5</v>
      </c>
      <c r="CS38" s="44" t="s">
        <v>7</v>
      </c>
      <c r="CT38" s="67">
        <v>0.04296</v>
      </c>
      <c r="CU38" s="44" t="s">
        <v>5</v>
      </c>
      <c r="CV38" s="67">
        <v>0.09384</v>
      </c>
      <c r="CW38" s="44" t="s">
        <v>5</v>
      </c>
      <c r="CX38" s="44" t="s">
        <v>7</v>
      </c>
      <c r="CY38" s="67">
        <v>0.0396</v>
      </c>
      <c r="CZ38" s="44" t="s">
        <v>5</v>
      </c>
      <c r="DA38" s="67">
        <v>0.10728</v>
      </c>
      <c r="DB38" s="44" t="s">
        <v>5</v>
      </c>
      <c r="DC38" s="44" t="s">
        <v>7</v>
      </c>
      <c r="DD38" s="67">
        <v>0.04488</v>
      </c>
      <c r="DE38" s="44" t="s">
        <v>5</v>
      </c>
      <c r="DF38" s="67">
        <v>0.09408</v>
      </c>
      <c r="DG38" s="44" t="s">
        <v>5</v>
      </c>
      <c r="DH38" s="44" t="s">
        <v>7</v>
      </c>
      <c r="DI38" s="67">
        <v>0.040799999999999996</v>
      </c>
      <c r="DJ38" s="44" t="s">
        <v>5</v>
      </c>
      <c r="DK38" s="67">
        <v>0.09720000000000001</v>
      </c>
      <c r="DL38" s="44" t="s">
        <v>5</v>
      </c>
      <c r="DM38" s="44" t="s">
        <v>7</v>
      </c>
      <c r="DN38" s="67">
        <v>0.04008</v>
      </c>
      <c r="DO38" s="44" t="s">
        <v>5</v>
      </c>
      <c r="DP38" s="67">
        <v>0.14256</v>
      </c>
      <c r="DQ38" s="44" t="s">
        <v>5</v>
      </c>
      <c r="DR38" s="44" t="s">
        <v>7</v>
      </c>
      <c r="DS38" s="67">
        <v>0.055920000000000004</v>
      </c>
      <c r="DT38" s="142">
        <f t="shared" si="4"/>
        <v>2.25192</v>
      </c>
      <c r="DU38" s="142">
        <f t="shared" si="5"/>
        <v>1.1011199999999999</v>
      </c>
      <c r="DV38" s="141"/>
      <c r="DW38" s="141"/>
      <c r="DX38" s="141"/>
      <c r="DY38" s="141"/>
      <c r="DZ38" s="141"/>
    </row>
    <row r="39" spans="1:130" ht="29.25" customHeight="1">
      <c r="A39" s="14">
        <v>27</v>
      </c>
      <c r="B39" s="15" t="s">
        <v>74</v>
      </c>
      <c r="C39" s="55" t="s">
        <v>82</v>
      </c>
      <c r="D39" s="44" t="s">
        <v>5</v>
      </c>
      <c r="E39" s="45">
        <v>0</v>
      </c>
      <c r="F39" s="44" t="s">
        <v>5</v>
      </c>
      <c r="G39" s="44" t="s">
        <v>7</v>
      </c>
      <c r="H39" s="46">
        <v>0</v>
      </c>
      <c r="I39" s="44" t="s">
        <v>5</v>
      </c>
      <c r="J39" s="45">
        <v>0</v>
      </c>
      <c r="K39" s="44" t="s">
        <v>5</v>
      </c>
      <c r="L39" s="44" t="s">
        <v>7</v>
      </c>
      <c r="M39" s="46">
        <v>0</v>
      </c>
      <c r="N39" s="44" t="s">
        <v>5</v>
      </c>
      <c r="O39" s="45">
        <v>0</v>
      </c>
      <c r="P39" s="44" t="s">
        <v>5</v>
      </c>
      <c r="Q39" s="44" t="s">
        <v>7</v>
      </c>
      <c r="R39" s="46">
        <v>0</v>
      </c>
      <c r="S39" s="44" t="s">
        <v>5</v>
      </c>
      <c r="T39" s="45">
        <v>0</v>
      </c>
      <c r="U39" s="44" t="s">
        <v>5</v>
      </c>
      <c r="V39" s="44" t="s">
        <v>7</v>
      </c>
      <c r="W39" s="46">
        <v>0</v>
      </c>
      <c r="X39" s="44" t="s">
        <v>5</v>
      </c>
      <c r="Y39" s="45">
        <v>0</v>
      </c>
      <c r="Z39" s="44" t="s">
        <v>5</v>
      </c>
      <c r="AA39" s="44" t="s">
        <v>7</v>
      </c>
      <c r="AB39" s="46">
        <v>0</v>
      </c>
      <c r="AC39" s="44" t="s">
        <v>5</v>
      </c>
      <c r="AD39" s="45">
        <v>0</v>
      </c>
      <c r="AE39" s="44" t="s">
        <v>5</v>
      </c>
      <c r="AF39" s="44" t="s">
        <v>7</v>
      </c>
      <c r="AG39" s="46">
        <v>0</v>
      </c>
      <c r="AH39" s="44" t="s">
        <v>5</v>
      </c>
      <c r="AI39" s="45">
        <v>0</v>
      </c>
      <c r="AJ39" s="44" t="s">
        <v>5</v>
      </c>
      <c r="AK39" s="44" t="s">
        <v>7</v>
      </c>
      <c r="AL39" s="46">
        <v>0</v>
      </c>
      <c r="AM39" s="44" t="s">
        <v>5</v>
      </c>
      <c r="AN39" s="45">
        <v>0</v>
      </c>
      <c r="AO39" s="44" t="s">
        <v>5</v>
      </c>
      <c r="AP39" s="44" t="s">
        <v>7</v>
      </c>
      <c r="AQ39" s="46">
        <v>0</v>
      </c>
      <c r="AR39" s="44" t="s">
        <v>5</v>
      </c>
      <c r="AS39" s="45">
        <v>0</v>
      </c>
      <c r="AT39" s="44" t="s">
        <v>5</v>
      </c>
      <c r="AU39" s="44" t="s">
        <v>7</v>
      </c>
      <c r="AV39" s="46">
        <v>0</v>
      </c>
      <c r="AW39" s="44" t="s">
        <v>5</v>
      </c>
      <c r="AX39" s="45">
        <v>0</v>
      </c>
      <c r="AY39" s="44" t="s">
        <v>5</v>
      </c>
      <c r="AZ39" s="44" t="s">
        <v>7</v>
      </c>
      <c r="BA39" s="46">
        <v>0</v>
      </c>
      <c r="BB39" s="44" t="s">
        <v>5</v>
      </c>
      <c r="BC39" s="45">
        <v>0</v>
      </c>
      <c r="BD39" s="44" t="s">
        <v>5</v>
      </c>
      <c r="BE39" s="44" t="s">
        <v>7</v>
      </c>
      <c r="BF39" s="46">
        <v>0</v>
      </c>
      <c r="BG39" s="44" t="s">
        <v>5</v>
      </c>
      <c r="BH39" s="45">
        <v>0</v>
      </c>
      <c r="BI39" s="44" t="s">
        <v>5</v>
      </c>
      <c r="BJ39" s="44" t="s">
        <v>7</v>
      </c>
      <c r="BK39" s="46">
        <v>0</v>
      </c>
      <c r="BL39" s="44" t="s">
        <v>5</v>
      </c>
      <c r="BM39" s="45">
        <v>0</v>
      </c>
      <c r="BN39" s="44" t="s">
        <v>5</v>
      </c>
      <c r="BO39" s="44" t="s">
        <v>7</v>
      </c>
      <c r="BP39" s="46">
        <v>0</v>
      </c>
      <c r="BQ39" s="44" t="s">
        <v>5</v>
      </c>
      <c r="BR39" s="45">
        <v>0</v>
      </c>
      <c r="BS39" s="44" t="s">
        <v>5</v>
      </c>
      <c r="BT39" s="44" t="s">
        <v>7</v>
      </c>
      <c r="BU39" s="46">
        <v>0</v>
      </c>
      <c r="BV39" s="44" t="s">
        <v>5</v>
      </c>
      <c r="BW39" s="45">
        <v>0</v>
      </c>
      <c r="BX39" s="44" t="s">
        <v>5</v>
      </c>
      <c r="BY39" s="44" t="s">
        <v>7</v>
      </c>
      <c r="BZ39" s="46">
        <v>0</v>
      </c>
      <c r="CA39" s="44" t="s">
        <v>5</v>
      </c>
      <c r="CB39" s="45">
        <v>0</v>
      </c>
      <c r="CC39" s="44" t="s">
        <v>5</v>
      </c>
      <c r="CD39" s="44" t="s">
        <v>7</v>
      </c>
      <c r="CE39" s="46">
        <v>0</v>
      </c>
      <c r="CF39" s="44" t="s">
        <v>5</v>
      </c>
      <c r="CG39" s="45">
        <v>0</v>
      </c>
      <c r="CH39" s="44" t="s">
        <v>5</v>
      </c>
      <c r="CI39" s="44" t="s">
        <v>7</v>
      </c>
      <c r="CJ39" s="46">
        <v>0</v>
      </c>
      <c r="CK39" s="44" t="s">
        <v>5</v>
      </c>
      <c r="CL39" s="45">
        <v>0</v>
      </c>
      <c r="CM39" s="44" t="s">
        <v>5</v>
      </c>
      <c r="CN39" s="44" t="s">
        <v>7</v>
      </c>
      <c r="CO39" s="46">
        <v>0</v>
      </c>
      <c r="CP39" s="44" t="s">
        <v>5</v>
      </c>
      <c r="CQ39" s="45">
        <v>0</v>
      </c>
      <c r="CR39" s="44" t="s">
        <v>5</v>
      </c>
      <c r="CS39" s="44" t="s">
        <v>7</v>
      </c>
      <c r="CT39" s="46">
        <v>0</v>
      </c>
      <c r="CU39" s="44" t="s">
        <v>5</v>
      </c>
      <c r="CV39" s="45">
        <v>0</v>
      </c>
      <c r="CW39" s="44" t="s">
        <v>5</v>
      </c>
      <c r="CX39" s="44" t="s">
        <v>7</v>
      </c>
      <c r="CY39" s="46">
        <v>0</v>
      </c>
      <c r="CZ39" s="44" t="s">
        <v>5</v>
      </c>
      <c r="DA39" s="45">
        <v>0</v>
      </c>
      <c r="DB39" s="44" t="s">
        <v>5</v>
      </c>
      <c r="DC39" s="44" t="s">
        <v>7</v>
      </c>
      <c r="DD39" s="46">
        <v>0</v>
      </c>
      <c r="DE39" s="44" t="s">
        <v>5</v>
      </c>
      <c r="DF39" s="45">
        <v>0</v>
      </c>
      <c r="DG39" s="44" t="s">
        <v>5</v>
      </c>
      <c r="DH39" s="44" t="s">
        <v>7</v>
      </c>
      <c r="DI39" s="46">
        <v>0</v>
      </c>
      <c r="DJ39" s="44" t="s">
        <v>5</v>
      </c>
      <c r="DK39" s="45">
        <v>0</v>
      </c>
      <c r="DL39" s="44" t="s">
        <v>5</v>
      </c>
      <c r="DM39" s="44" t="s">
        <v>7</v>
      </c>
      <c r="DN39" s="46">
        <v>0</v>
      </c>
      <c r="DO39" s="44" t="s">
        <v>5</v>
      </c>
      <c r="DP39" s="45">
        <v>0</v>
      </c>
      <c r="DQ39" s="44" t="s">
        <v>5</v>
      </c>
      <c r="DR39" s="44" t="s">
        <v>7</v>
      </c>
      <c r="DS39" s="46">
        <v>0</v>
      </c>
      <c r="DT39" s="142">
        <f t="shared" si="4"/>
        <v>0</v>
      </c>
      <c r="DU39" s="142">
        <f t="shared" si="5"/>
        <v>0</v>
      </c>
      <c r="DV39" s="141"/>
      <c r="DW39" s="141"/>
      <c r="DX39" s="141"/>
      <c r="DY39" s="141"/>
      <c r="DZ39" s="141"/>
    </row>
    <row r="40" spans="1:130" ht="26.25" customHeight="1">
      <c r="A40" s="14">
        <v>28</v>
      </c>
      <c r="B40" s="15" t="s">
        <v>75</v>
      </c>
      <c r="C40" s="53" t="s">
        <v>81</v>
      </c>
      <c r="D40" s="44" t="s">
        <v>5</v>
      </c>
      <c r="E40" s="45">
        <v>0.004</v>
      </c>
      <c r="F40" s="44" t="s">
        <v>5</v>
      </c>
      <c r="G40" s="44" t="s">
        <v>7</v>
      </c>
      <c r="H40" s="66">
        <v>0</v>
      </c>
      <c r="I40" s="44" t="s">
        <v>5</v>
      </c>
      <c r="J40" s="45">
        <v>0.005</v>
      </c>
      <c r="K40" s="44" t="s">
        <v>5</v>
      </c>
      <c r="L40" s="44" t="s">
        <v>7</v>
      </c>
      <c r="M40" s="66">
        <v>0</v>
      </c>
      <c r="N40" s="44" t="s">
        <v>5</v>
      </c>
      <c r="O40" s="45">
        <v>0.005</v>
      </c>
      <c r="P40" s="44" t="s">
        <v>5</v>
      </c>
      <c r="Q40" s="44" t="s">
        <v>7</v>
      </c>
      <c r="R40" s="66">
        <v>0</v>
      </c>
      <c r="S40" s="44" t="s">
        <v>5</v>
      </c>
      <c r="T40" s="45">
        <v>0.005</v>
      </c>
      <c r="U40" s="44" t="s">
        <v>5</v>
      </c>
      <c r="V40" s="44" t="s">
        <v>7</v>
      </c>
      <c r="W40" s="66">
        <v>0</v>
      </c>
      <c r="X40" s="44" t="s">
        <v>5</v>
      </c>
      <c r="Y40" s="45">
        <v>0.005</v>
      </c>
      <c r="Z40" s="44" t="s">
        <v>5</v>
      </c>
      <c r="AA40" s="44" t="s">
        <v>7</v>
      </c>
      <c r="AB40" s="66">
        <v>0</v>
      </c>
      <c r="AC40" s="44" t="s">
        <v>5</v>
      </c>
      <c r="AD40" s="45">
        <v>0.005</v>
      </c>
      <c r="AE40" s="44" t="s">
        <v>5</v>
      </c>
      <c r="AF40" s="44" t="s">
        <v>7</v>
      </c>
      <c r="AG40" s="66">
        <v>0</v>
      </c>
      <c r="AH40" s="44" t="s">
        <v>5</v>
      </c>
      <c r="AI40" s="45">
        <v>0.005</v>
      </c>
      <c r="AJ40" s="44" t="s">
        <v>5</v>
      </c>
      <c r="AK40" s="44" t="s">
        <v>7</v>
      </c>
      <c r="AL40" s="66">
        <v>0</v>
      </c>
      <c r="AM40" s="44" t="s">
        <v>5</v>
      </c>
      <c r="AN40" s="45">
        <v>0.01</v>
      </c>
      <c r="AO40" s="44" t="s">
        <v>5</v>
      </c>
      <c r="AP40" s="44" t="s">
        <v>7</v>
      </c>
      <c r="AQ40" s="66">
        <v>0</v>
      </c>
      <c r="AR40" s="44" t="s">
        <v>5</v>
      </c>
      <c r="AS40" s="45">
        <v>0.02</v>
      </c>
      <c r="AT40" s="44" t="s">
        <v>5</v>
      </c>
      <c r="AU40" s="44" t="s">
        <v>7</v>
      </c>
      <c r="AV40" s="66">
        <v>0</v>
      </c>
      <c r="AW40" s="44" t="s">
        <v>5</v>
      </c>
      <c r="AX40" s="45">
        <v>0.01</v>
      </c>
      <c r="AY40" s="44" t="s">
        <v>5</v>
      </c>
      <c r="AZ40" s="44" t="s">
        <v>7</v>
      </c>
      <c r="BA40" s="66">
        <v>0</v>
      </c>
      <c r="BB40" s="44" t="s">
        <v>5</v>
      </c>
      <c r="BC40" s="45">
        <v>0.01</v>
      </c>
      <c r="BD40" s="44" t="s">
        <v>5</v>
      </c>
      <c r="BE40" s="44" t="s">
        <v>7</v>
      </c>
      <c r="BF40" s="66">
        <v>0</v>
      </c>
      <c r="BG40" s="44" t="s">
        <v>5</v>
      </c>
      <c r="BH40" s="45">
        <v>0.01</v>
      </c>
      <c r="BI40" s="44" t="s">
        <v>5</v>
      </c>
      <c r="BJ40" s="44" t="s">
        <v>7</v>
      </c>
      <c r="BK40" s="66">
        <v>0</v>
      </c>
      <c r="BL40" s="44" t="s">
        <v>5</v>
      </c>
      <c r="BM40" s="45">
        <v>0.01</v>
      </c>
      <c r="BN40" s="44" t="s">
        <v>5</v>
      </c>
      <c r="BO40" s="44" t="s">
        <v>7</v>
      </c>
      <c r="BP40" s="66">
        <v>0</v>
      </c>
      <c r="BQ40" s="44" t="s">
        <v>5</v>
      </c>
      <c r="BR40" s="45">
        <v>0.01</v>
      </c>
      <c r="BS40" s="44" t="s">
        <v>5</v>
      </c>
      <c r="BT40" s="44" t="s">
        <v>7</v>
      </c>
      <c r="BU40" s="66">
        <v>0</v>
      </c>
      <c r="BV40" s="44" t="s">
        <v>5</v>
      </c>
      <c r="BW40" s="45">
        <v>0.01</v>
      </c>
      <c r="BX40" s="44" t="s">
        <v>5</v>
      </c>
      <c r="BY40" s="44" t="s">
        <v>7</v>
      </c>
      <c r="BZ40" s="66">
        <v>0</v>
      </c>
      <c r="CA40" s="44" t="s">
        <v>5</v>
      </c>
      <c r="CB40" s="45">
        <v>0.01</v>
      </c>
      <c r="CC40" s="44" t="s">
        <v>5</v>
      </c>
      <c r="CD40" s="44" t="s">
        <v>7</v>
      </c>
      <c r="CE40" s="66">
        <v>0</v>
      </c>
      <c r="CF40" s="44" t="s">
        <v>5</v>
      </c>
      <c r="CG40" s="45">
        <v>0.01</v>
      </c>
      <c r="CH40" s="44" t="s">
        <v>5</v>
      </c>
      <c r="CI40" s="44" t="s">
        <v>7</v>
      </c>
      <c r="CJ40" s="66">
        <v>0</v>
      </c>
      <c r="CK40" s="44" t="s">
        <v>5</v>
      </c>
      <c r="CL40" s="45">
        <v>0.01</v>
      </c>
      <c r="CM40" s="44" t="s">
        <v>5</v>
      </c>
      <c r="CN40" s="44" t="s">
        <v>7</v>
      </c>
      <c r="CO40" s="66">
        <v>0</v>
      </c>
      <c r="CP40" s="44" t="s">
        <v>5</v>
      </c>
      <c r="CQ40" s="45">
        <v>0.005</v>
      </c>
      <c r="CR40" s="44" t="s">
        <v>5</v>
      </c>
      <c r="CS40" s="44" t="s">
        <v>7</v>
      </c>
      <c r="CT40" s="66">
        <v>0</v>
      </c>
      <c r="CU40" s="44" t="s">
        <v>5</v>
      </c>
      <c r="CV40" s="45">
        <v>0.005</v>
      </c>
      <c r="CW40" s="44" t="s">
        <v>5</v>
      </c>
      <c r="CX40" s="44" t="s">
        <v>7</v>
      </c>
      <c r="CY40" s="66">
        <v>0</v>
      </c>
      <c r="CZ40" s="44" t="s">
        <v>5</v>
      </c>
      <c r="DA40" s="45">
        <v>0.005</v>
      </c>
      <c r="DB40" s="44" t="s">
        <v>5</v>
      </c>
      <c r="DC40" s="44" t="s">
        <v>7</v>
      </c>
      <c r="DD40" s="66">
        <v>0</v>
      </c>
      <c r="DE40" s="44" t="s">
        <v>5</v>
      </c>
      <c r="DF40" s="45">
        <v>0.005</v>
      </c>
      <c r="DG40" s="44" t="s">
        <v>5</v>
      </c>
      <c r="DH40" s="44" t="s">
        <v>7</v>
      </c>
      <c r="DI40" s="66">
        <v>0</v>
      </c>
      <c r="DJ40" s="44" t="s">
        <v>5</v>
      </c>
      <c r="DK40" s="45">
        <v>0.005</v>
      </c>
      <c r="DL40" s="44" t="s">
        <v>5</v>
      </c>
      <c r="DM40" s="44" t="s">
        <v>7</v>
      </c>
      <c r="DN40" s="66">
        <v>0</v>
      </c>
      <c r="DO40" s="44" t="s">
        <v>5</v>
      </c>
      <c r="DP40" s="45">
        <v>0.004</v>
      </c>
      <c r="DQ40" s="44" t="s">
        <v>5</v>
      </c>
      <c r="DR40" s="44" t="s">
        <v>7</v>
      </c>
      <c r="DS40" s="66">
        <v>0</v>
      </c>
      <c r="DT40" s="142">
        <f t="shared" si="4"/>
        <v>0.18300000000000002</v>
      </c>
      <c r="DU40" s="142">
        <f t="shared" si="5"/>
        <v>0</v>
      </c>
      <c r="DV40" s="141"/>
      <c r="DW40" s="141"/>
      <c r="DX40" s="141"/>
      <c r="DY40" s="141"/>
      <c r="DZ40" s="141"/>
    </row>
    <row r="41" spans="1:130" ht="22.5" customHeight="1">
      <c r="A41" s="14">
        <v>29</v>
      </c>
      <c r="B41" s="15" t="s">
        <v>76</v>
      </c>
      <c r="C41" s="53" t="s">
        <v>27</v>
      </c>
      <c r="D41" s="44" t="s">
        <v>5</v>
      </c>
      <c r="E41" s="69">
        <v>0</v>
      </c>
      <c r="F41" s="44" t="s">
        <v>5</v>
      </c>
      <c r="G41" s="44" t="s">
        <v>7</v>
      </c>
      <c r="H41" s="66">
        <v>0</v>
      </c>
      <c r="I41" s="44" t="s">
        <v>5</v>
      </c>
      <c r="J41" s="45">
        <v>0</v>
      </c>
      <c r="K41" s="44" t="s">
        <v>5</v>
      </c>
      <c r="L41" s="44" t="s">
        <v>7</v>
      </c>
      <c r="M41" s="66">
        <v>0</v>
      </c>
      <c r="N41" s="44" t="s">
        <v>5</v>
      </c>
      <c r="O41" s="45">
        <v>0</v>
      </c>
      <c r="P41" s="44" t="s">
        <v>5</v>
      </c>
      <c r="Q41" s="44" t="s">
        <v>7</v>
      </c>
      <c r="R41" s="66">
        <v>0</v>
      </c>
      <c r="S41" s="44" t="s">
        <v>5</v>
      </c>
      <c r="T41" s="45">
        <v>0</v>
      </c>
      <c r="U41" s="44" t="s">
        <v>5</v>
      </c>
      <c r="V41" s="44" t="s">
        <v>7</v>
      </c>
      <c r="W41" s="66">
        <v>0</v>
      </c>
      <c r="X41" s="44" t="s">
        <v>5</v>
      </c>
      <c r="Y41" s="45">
        <v>0</v>
      </c>
      <c r="Z41" s="44" t="s">
        <v>5</v>
      </c>
      <c r="AA41" s="44" t="s">
        <v>7</v>
      </c>
      <c r="AB41" s="66">
        <v>0</v>
      </c>
      <c r="AC41" s="44" t="s">
        <v>5</v>
      </c>
      <c r="AD41" s="45">
        <v>0</v>
      </c>
      <c r="AE41" s="44" t="s">
        <v>5</v>
      </c>
      <c r="AF41" s="44" t="s">
        <v>7</v>
      </c>
      <c r="AG41" s="66">
        <v>0</v>
      </c>
      <c r="AH41" s="44" t="s">
        <v>5</v>
      </c>
      <c r="AI41" s="45">
        <v>0</v>
      </c>
      <c r="AJ41" s="44" t="s">
        <v>5</v>
      </c>
      <c r="AK41" s="44" t="s">
        <v>7</v>
      </c>
      <c r="AL41" s="66">
        <v>0</v>
      </c>
      <c r="AM41" s="44" t="s">
        <v>5</v>
      </c>
      <c r="AN41" s="45">
        <v>0</v>
      </c>
      <c r="AO41" s="44" t="s">
        <v>5</v>
      </c>
      <c r="AP41" s="44" t="s">
        <v>7</v>
      </c>
      <c r="AQ41" s="66">
        <v>0</v>
      </c>
      <c r="AR41" s="44" t="s">
        <v>5</v>
      </c>
      <c r="AS41" s="45">
        <v>0</v>
      </c>
      <c r="AT41" s="44" t="s">
        <v>5</v>
      </c>
      <c r="AU41" s="44" t="s">
        <v>7</v>
      </c>
      <c r="AV41" s="66">
        <v>0</v>
      </c>
      <c r="AW41" s="44" t="s">
        <v>5</v>
      </c>
      <c r="AX41" s="45">
        <v>0</v>
      </c>
      <c r="AY41" s="44" t="s">
        <v>5</v>
      </c>
      <c r="AZ41" s="44" t="s">
        <v>7</v>
      </c>
      <c r="BA41" s="66">
        <v>0</v>
      </c>
      <c r="BB41" s="44" t="s">
        <v>5</v>
      </c>
      <c r="BC41" s="45">
        <v>0</v>
      </c>
      <c r="BD41" s="44" t="s">
        <v>5</v>
      </c>
      <c r="BE41" s="44" t="s">
        <v>7</v>
      </c>
      <c r="BF41" s="66">
        <v>0</v>
      </c>
      <c r="BG41" s="44" t="s">
        <v>5</v>
      </c>
      <c r="BH41" s="45">
        <v>0</v>
      </c>
      <c r="BI41" s="44" t="s">
        <v>5</v>
      </c>
      <c r="BJ41" s="44" t="s">
        <v>7</v>
      </c>
      <c r="BK41" s="66">
        <v>0</v>
      </c>
      <c r="BL41" s="44" t="s">
        <v>5</v>
      </c>
      <c r="BM41" s="45">
        <v>0</v>
      </c>
      <c r="BN41" s="44" t="s">
        <v>5</v>
      </c>
      <c r="BO41" s="44" t="s">
        <v>7</v>
      </c>
      <c r="BP41" s="66">
        <v>0</v>
      </c>
      <c r="BQ41" s="44" t="s">
        <v>5</v>
      </c>
      <c r="BR41" s="45">
        <v>0</v>
      </c>
      <c r="BS41" s="44" t="s">
        <v>5</v>
      </c>
      <c r="BT41" s="44" t="s">
        <v>7</v>
      </c>
      <c r="BU41" s="66">
        <v>0</v>
      </c>
      <c r="BV41" s="44" t="s">
        <v>5</v>
      </c>
      <c r="BW41" s="45">
        <v>0</v>
      </c>
      <c r="BX41" s="44" t="s">
        <v>5</v>
      </c>
      <c r="BY41" s="44" t="s">
        <v>7</v>
      </c>
      <c r="BZ41" s="66">
        <v>0</v>
      </c>
      <c r="CA41" s="44" t="s">
        <v>5</v>
      </c>
      <c r="CB41" s="45">
        <v>0</v>
      </c>
      <c r="CC41" s="44" t="s">
        <v>5</v>
      </c>
      <c r="CD41" s="44" t="s">
        <v>7</v>
      </c>
      <c r="CE41" s="66">
        <v>0</v>
      </c>
      <c r="CF41" s="44" t="s">
        <v>5</v>
      </c>
      <c r="CG41" s="45">
        <v>0</v>
      </c>
      <c r="CH41" s="44" t="s">
        <v>5</v>
      </c>
      <c r="CI41" s="44" t="s">
        <v>7</v>
      </c>
      <c r="CJ41" s="66">
        <v>0</v>
      </c>
      <c r="CK41" s="44" t="s">
        <v>5</v>
      </c>
      <c r="CL41" s="45">
        <v>0</v>
      </c>
      <c r="CM41" s="44" t="s">
        <v>5</v>
      </c>
      <c r="CN41" s="44" t="s">
        <v>7</v>
      </c>
      <c r="CO41" s="66">
        <v>0</v>
      </c>
      <c r="CP41" s="44" t="s">
        <v>5</v>
      </c>
      <c r="CQ41" s="45">
        <v>0</v>
      </c>
      <c r="CR41" s="44" t="s">
        <v>5</v>
      </c>
      <c r="CS41" s="44" t="s">
        <v>7</v>
      </c>
      <c r="CT41" s="66">
        <v>0</v>
      </c>
      <c r="CU41" s="44" t="s">
        <v>5</v>
      </c>
      <c r="CV41" s="45">
        <v>0</v>
      </c>
      <c r="CW41" s="44" t="s">
        <v>5</v>
      </c>
      <c r="CX41" s="44" t="s">
        <v>7</v>
      </c>
      <c r="CY41" s="66">
        <v>0</v>
      </c>
      <c r="CZ41" s="44" t="s">
        <v>5</v>
      </c>
      <c r="DA41" s="45">
        <v>0</v>
      </c>
      <c r="DB41" s="44" t="s">
        <v>5</v>
      </c>
      <c r="DC41" s="44" t="s">
        <v>7</v>
      </c>
      <c r="DD41" s="66">
        <v>0</v>
      </c>
      <c r="DE41" s="44" t="s">
        <v>5</v>
      </c>
      <c r="DF41" s="45">
        <v>0</v>
      </c>
      <c r="DG41" s="44" t="s">
        <v>5</v>
      </c>
      <c r="DH41" s="44" t="s">
        <v>7</v>
      </c>
      <c r="DI41" s="66">
        <v>0</v>
      </c>
      <c r="DJ41" s="44" t="s">
        <v>5</v>
      </c>
      <c r="DK41" s="45">
        <v>0</v>
      </c>
      <c r="DL41" s="44" t="s">
        <v>5</v>
      </c>
      <c r="DM41" s="44" t="s">
        <v>7</v>
      </c>
      <c r="DN41" s="66">
        <v>0</v>
      </c>
      <c r="DO41" s="44" t="s">
        <v>5</v>
      </c>
      <c r="DP41" s="45">
        <v>0</v>
      </c>
      <c r="DQ41" s="44" t="s">
        <v>5</v>
      </c>
      <c r="DR41" s="44" t="s">
        <v>7</v>
      </c>
      <c r="DS41" s="66">
        <v>0</v>
      </c>
      <c r="DT41" s="142">
        <f t="shared" si="4"/>
        <v>0</v>
      </c>
      <c r="DU41" s="142">
        <f t="shared" si="5"/>
        <v>0</v>
      </c>
      <c r="DV41" s="141"/>
      <c r="DW41" s="141"/>
      <c r="DX41" s="141"/>
      <c r="DY41" s="141"/>
      <c r="DZ41" s="141"/>
    </row>
    <row r="42" spans="1:130" ht="24.75" customHeight="1">
      <c r="A42" s="14">
        <v>30</v>
      </c>
      <c r="B42" s="15" t="s">
        <v>77</v>
      </c>
      <c r="C42" s="53" t="s">
        <v>28</v>
      </c>
      <c r="D42" s="44" t="s">
        <v>5</v>
      </c>
      <c r="E42" s="45">
        <v>0</v>
      </c>
      <c r="F42" s="44" t="s">
        <v>5</v>
      </c>
      <c r="G42" s="44" t="s">
        <v>7</v>
      </c>
      <c r="H42" s="66">
        <v>0</v>
      </c>
      <c r="I42" s="44" t="s">
        <v>5</v>
      </c>
      <c r="J42" s="45">
        <v>0</v>
      </c>
      <c r="K42" s="44" t="s">
        <v>5</v>
      </c>
      <c r="L42" s="44" t="s">
        <v>7</v>
      </c>
      <c r="M42" s="66">
        <v>0</v>
      </c>
      <c r="N42" s="44" t="s">
        <v>5</v>
      </c>
      <c r="O42" s="45">
        <v>0</v>
      </c>
      <c r="P42" s="44" t="s">
        <v>5</v>
      </c>
      <c r="Q42" s="44" t="s">
        <v>7</v>
      </c>
      <c r="R42" s="66">
        <v>0</v>
      </c>
      <c r="S42" s="44" t="s">
        <v>5</v>
      </c>
      <c r="T42" s="45">
        <v>0</v>
      </c>
      <c r="U42" s="44" t="s">
        <v>5</v>
      </c>
      <c r="V42" s="44" t="s">
        <v>7</v>
      </c>
      <c r="W42" s="66">
        <v>0</v>
      </c>
      <c r="X42" s="44" t="s">
        <v>5</v>
      </c>
      <c r="Y42" s="45">
        <v>0</v>
      </c>
      <c r="Z42" s="44" t="s">
        <v>5</v>
      </c>
      <c r="AA42" s="44" t="s">
        <v>7</v>
      </c>
      <c r="AB42" s="66">
        <v>0</v>
      </c>
      <c r="AC42" s="44" t="s">
        <v>5</v>
      </c>
      <c r="AD42" s="45">
        <v>0</v>
      </c>
      <c r="AE42" s="44" t="s">
        <v>5</v>
      </c>
      <c r="AF42" s="44" t="s">
        <v>7</v>
      </c>
      <c r="AG42" s="66">
        <v>0</v>
      </c>
      <c r="AH42" s="44" t="s">
        <v>5</v>
      </c>
      <c r="AI42" s="45">
        <v>0</v>
      </c>
      <c r="AJ42" s="44" t="s">
        <v>5</v>
      </c>
      <c r="AK42" s="44" t="s">
        <v>7</v>
      </c>
      <c r="AL42" s="66">
        <v>0</v>
      </c>
      <c r="AM42" s="44" t="s">
        <v>5</v>
      </c>
      <c r="AN42" s="45">
        <v>0</v>
      </c>
      <c r="AO42" s="44" t="s">
        <v>5</v>
      </c>
      <c r="AP42" s="44" t="s">
        <v>7</v>
      </c>
      <c r="AQ42" s="66">
        <v>0</v>
      </c>
      <c r="AR42" s="44" t="s">
        <v>5</v>
      </c>
      <c r="AS42" s="45">
        <v>0</v>
      </c>
      <c r="AT42" s="44" t="s">
        <v>5</v>
      </c>
      <c r="AU42" s="44" t="s">
        <v>7</v>
      </c>
      <c r="AV42" s="66">
        <v>0</v>
      </c>
      <c r="AW42" s="44" t="s">
        <v>5</v>
      </c>
      <c r="AX42" s="45">
        <v>0</v>
      </c>
      <c r="AY42" s="44" t="s">
        <v>5</v>
      </c>
      <c r="AZ42" s="44" t="s">
        <v>7</v>
      </c>
      <c r="BA42" s="66">
        <v>0</v>
      </c>
      <c r="BB42" s="44" t="s">
        <v>5</v>
      </c>
      <c r="BC42" s="45">
        <v>0</v>
      </c>
      <c r="BD42" s="44" t="s">
        <v>5</v>
      </c>
      <c r="BE42" s="44" t="s">
        <v>7</v>
      </c>
      <c r="BF42" s="66">
        <v>0</v>
      </c>
      <c r="BG42" s="44" t="s">
        <v>5</v>
      </c>
      <c r="BH42" s="45">
        <v>0</v>
      </c>
      <c r="BI42" s="44" t="s">
        <v>5</v>
      </c>
      <c r="BJ42" s="44" t="s">
        <v>7</v>
      </c>
      <c r="BK42" s="66">
        <v>0</v>
      </c>
      <c r="BL42" s="44" t="s">
        <v>5</v>
      </c>
      <c r="BM42" s="45">
        <v>0</v>
      </c>
      <c r="BN42" s="44" t="s">
        <v>5</v>
      </c>
      <c r="BO42" s="44" t="s">
        <v>7</v>
      </c>
      <c r="BP42" s="66">
        <v>0</v>
      </c>
      <c r="BQ42" s="44" t="s">
        <v>5</v>
      </c>
      <c r="BR42" s="45">
        <v>0</v>
      </c>
      <c r="BS42" s="44" t="s">
        <v>5</v>
      </c>
      <c r="BT42" s="44" t="s">
        <v>7</v>
      </c>
      <c r="BU42" s="66">
        <v>0</v>
      </c>
      <c r="BV42" s="44" t="s">
        <v>5</v>
      </c>
      <c r="BW42" s="45">
        <v>0</v>
      </c>
      <c r="BX42" s="44" t="s">
        <v>5</v>
      </c>
      <c r="BY42" s="44" t="s">
        <v>7</v>
      </c>
      <c r="BZ42" s="66">
        <v>0</v>
      </c>
      <c r="CA42" s="44" t="s">
        <v>5</v>
      </c>
      <c r="CB42" s="45">
        <v>0</v>
      </c>
      <c r="CC42" s="44" t="s">
        <v>5</v>
      </c>
      <c r="CD42" s="44" t="s">
        <v>7</v>
      </c>
      <c r="CE42" s="66">
        <v>0</v>
      </c>
      <c r="CF42" s="44" t="s">
        <v>5</v>
      </c>
      <c r="CG42" s="45">
        <v>0</v>
      </c>
      <c r="CH42" s="44" t="s">
        <v>5</v>
      </c>
      <c r="CI42" s="44" t="s">
        <v>7</v>
      </c>
      <c r="CJ42" s="66">
        <v>0</v>
      </c>
      <c r="CK42" s="44" t="s">
        <v>5</v>
      </c>
      <c r="CL42" s="45">
        <v>0</v>
      </c>
      <c r="CM42" s="44" t="s">
        <v>5</v>
      </c>
      <c r="CN42" s="44" t="s">
        <v>7</v>
      </c>
      <c r="CO42" s="66">
        <v>0</v>
      </c>
      <c r="CP42" s="44" t="s">
        <v>5</v>
      </c>
      <c r="CQ42" s="45">
        <v>0</v>
      </c>
      <c r="CR42" s="44" t="s">
        <v>5</v>
      </c>
      <c r="CS42" s="44" t="s">
        <v>7</v>
      </c>
      <c r="CT42" s="66">
        <v>0</v>
      </c>
      <c r="CU42" s="44" t="s">
        <v>5</v>
      </c>
      <c r="CV42" s="45">
        <v>0</v>
      </c>
      <c r="CW42" s="44" t="s">
        <v>5</v>
      </c>
      <c r="CX42" s="44" t="s">
        <v>7</v>
      </c>
      <c r="CY42" s="66">
        <v>0</v>
      </c>
      <c r="CZ42" s="44" t="s">
        <v>5</v>
      </c>
      <c r="DA42" s="45">
        <v>0</v>
      </c>
      <c r="DB42" s="44" t="s">
        <v>5</v>
      </c>
      <c r="DC42" s="44" t="s">
        <v>7</v>
      </c>
      <c r="DD42" s="66">
        <v>0</v>
      </c>
      <c r="DE42" s="44" t="s">
        <v>5</v>
      </c>
      <c r="DF42" s="45">
        <v>0</v>
      </c>
      <c r="DG42" s="44" t="s">
        <v>5</v>
      </c>
      <c r="DH42" s="44" t="s">
        <v>7</v>
      </c>
      <c r="DI42" s="66">
        <v>0</v>
      </c>
      <c r="DJ42" s="44" t="s">
        <v>5</v>
      </c>
      <c r="DK42" s="45">
        <v>0</v>
      </c>
      <c r="DL42" s="44" t="s">
        <v>5</v>
      </c>
      <c r="DM42" s="44" t="s">
        <v>7</v>
      </c>
      <c r="DN42" s="66">
        <v>0</v>
      </c>
      <c r="DO42" s="44" t="s">
        <v>5</v>
      </c>
      <c r="DP42" s="45">
        <v>0</v>
      </c>
      <c r="DQ42" s="44" t="s">
        <v>5</v>
      </c>
      <c r="DR42" s="44" t="s">
        <v>7</v>
      </c>
      <c r="DS42" s="66">
        <v>0</v>
      </c>
      <c r="DT42" s="142">
        <f t="shared" si="4"/>
        <v>0</v>
      </c>
      <c r="DU42" s="142">
        <f t="shared" si="5"/>
        <v>0</v>
      </c>
      <c r="DV42" s="141"/>
      <c r="DW42" s="141"/>
      <c r="DX42" s="141"/>
      <c r="DY42" s="141"/>
      <c r="DZ42" s="141"/>
    </row>
    <row r="43" spans="1:130" ht="24.75" customHeight="1">
      <c r="A43" s="14">
        <v>31</v>
      </c>
      <c r="B43" s="15" t="s">
        <v>78</v>
      </c>
      <c r="C43" s="56" t="s">
        <v>31</v>
      </c>
      <c r="D43" s="44" t="s">
        <v>5</v>
      </c>
      <c r="E43" s="45">
        <v>0.12078</v>
      </c>
      <c r="F43" s="44" t="s">
        <v>5</v>
      </c>
      <c r="G43" s="44" t="s">
        <v>7</v>
      </c>
      <c r="H43" s="66">
        <v>0.05508</v>
      </c>
      <c r="I43" s="44" t="s">
        <v>5</v>
      </c>
      <c r="J43" s="45">
        <v>0.13284</v>
      </c>
      <c r="K43" s="44" t="s">
        <v>5</v>
      </c>
      <c r="L43" s="44" t="s">
        <v>7</v>
      </c>
      <c r="M43" s="66">
        <v>0.0585</v>
      </c>
      <c r="N43" s="44" t="s">
        <v>5</v>
      </c>
      <c r="O43" s="45">
        <v>0.13463999999999998</v>
      </c>
      <c r="P43" s="44" t="s">
        <v>5</v>
      </c>
      <c r="Q43" s="44" t="s">
        <v>7</v>
      </c>
      <c r="R43" s="66">
        <v>0.05886</v>
      </c>
      <c r="S43" s="44" t="s">
        <v>5</v>
      </c>
      <c r="T43" s="45">
        <v>0.13662</v>
      </c>
      <c r="U43" s="44" t="s">
        <v>5</v>
      </c>
      <c r="V43" s="44" t="s">
        <v>7</v>
      </c>
      <c r="W43" s="66">
        <v>0.0594</v>
      </c>
      <c r="X43" s="44" t="s">
        <v>5</v>
      </c>
      <c r="Y43" s="45">
        <v>0.19908</v>
      </c>
      <c r="Z43" s="44" t="s">
        <v>5</v>
      </c>
      <c r="AA43" s="44" t="s">
        <v>7</v>
      </c>
      <c r="AB43" s="66">
        <v>0.07794</v>
      </c>
      <c r="AC43" s="44" t="s">
        <v>5</v>
      </c>
      <c r="AD43" s="45">
        <v>0.19548</v>
      </c>
      <c r="AE43" s="44" t="s">
        <v>5</v>
      </c>
      <c r="AF43" s="44" t="s">
        <v>7</v>
      </c>
      <c r="AG43" s="66">
        <v>0.07668000000000001</v>
      </c>
      <c r="AH43" s="44" t="s">
        <v>5</v>
      </c>
      <c r="AI43" s="45">
        <v>0.17082</v>
      </c>
      <c r="AJ43" s="44" t="s">
        <v>5</v>
      </c>
      <c r="AK43" s="44" t="s">
        <v>7</v>
      </c>
      <c r="AL43" s="66">
        <v>0.06948</v>
      </c>
      <c r="AM43" s="44" t="s">
        <v>5</v>
      </c>
      <c r="AN43" s="45">
        <v>0.15696000000000002</v>
      </c>
      <c r="AO43" s="44" t="s">
        <v>5</v>
      </c>
      <c r="AP43" s="44" t="s">
        <v>7</v>
      </c>
      <c r="AQ43" s="66">
        <v>0.06570000000000001</v>
      </c>
      <c r="AR43" s="44" t="s">
        <v>5</v>
      </c>
      <c r="AS43" s="45">
        <v>0.15732</v>
      </c>
      <c r="AT43" s="44" t="s">
        <v>5</v>
      </c>
      <c r="AU43" s="44" t="s">
        <v>7</v>
      </c>
      <c r="AV43" s="66">
        <v>0.06534000000000001</v>
      </c>
      <c r="AW43" s="44" t="s">
        <v>5</v>
      </c>
      <c r="AX43" s="45">
        <v>0.15768000000000001</v>
      </c>
      <c r="AY43" s="44" t="s">
        <v>5</v>
      </c>
      <c r="AZ43" s="44" t="s">
        <v>7</v>
      </c>
      <c r="BA43" s="66">
        <v>0.06534000000000001</v>
      </c>
      <c r="BB43" s="44" t="s">
        <v>5</v>
      </c>
      <c r="BC43" s="45">
        <v>0.15425999999999998</v>
      </c>
      <c r="BD43" s="44" t="s">
        <v>5</v>
      </c>
      <c r="BE43" s="44" t="s">
        <v>7</v>
      </c>
      <c r="BF43" s="66">
        <v>0.06444</v>
      </c>
      <c r="BG43" s="44" t="s">
        <v>5</v>
      </c>
      <c r="BH43" s="45">
        <v>0.15641999999999998</v>
      </c>
      <c r="BI43" s="44" t="s">
        <v>5</v>
      </c>
      <c r="BJ43" s="44" t="s">
        <v>7</v>
      </c>
      <c r="BK43" s="66">
        <v>0.06516</v>
      </c>
      <c r="BL43" s="44" t="s">
        <v>5</v>
      </c>
      <c r="BM43" s="45">
        <v>0.15480000000000002</v>
      </c>
      <c r="BN43" s="44" t="s">
        <v>5</v>
      </c>
      <c r="BO43" s="44" t="s">
        <v>7</v>
      </c>
      <c r="BP43" s="66">
        <v>0.0648</v>
      </c>
      <c r="BQ43" s="44" t="s">
        <v>5</v>
      </c>
      <c r="BR43" s="45">
        <v>0.15822</v>
      </c>
      <c r="BS43" s="44" t="s">
        <v>5</v>
      </c>
      <c r="BT43" s="44" t="s">
        <v>7</v>
      </c>
      <c r="BU43" s="66">
        <v>0.06570000000000001</v>
      </c>
      <c r="BV43" s="44" t="s">
        <v>5</v>
      </c>
      <c r="BW43" s="45">
        <v>0.15246</v>
      </c>
      <c r="BX43" s="44" t="s">
        <v>5</v>
      </c>
      <c r="BY43" s="44" t="s">
        <v>7</v>
      </c>
      <c r="BZ43" s="66">
        <v>0.06426000000000001</v>
      </c>
      <c r="CA43" s="44" t="s">
        <v>5</v>
      </c>
      <c r="CB43" s="45">
        <v>0.15678</v>
      </c>
      <c r="CC43" s="44" t="s">
        <v>5</v>
      </c>
      <c r="CD43" s="44" t="s">
        <v>7</v>
      </c>
      <c r="CE43" s="66">
        <v>0.06552</v>
      </c>
      <c r="CF43" s="44" t="s">
        <v>5</v>
      </c>
      <c r="CG43" s="45">
        <v>0.15641999999999998</v>
      </c>
      <c r="CH43" s="44" t="s">
        <v>5</v>
      </c>
      <c r="CI43" s="44" t="s">
        <v>7</v>
      </c>
      <c r="CJ43" s="66">
        <v>0.06498000000000001</v>
      </c>
      <c r="CK43" s="44" t="s">
        <v>5</v>
      </c>
      <c r="CL43" s="45">
        <v>0.15858</v>
      </c>
      <c r="CM43" s="44" t="s">
        <v>5</v>
      </c>
      <c r="CN43" s="44" t="s">
        <v>7</v>
      </c>
      <c r="CO43" s="66">
        <v>0.06552</v>
      </c>
      <c r="CP43" s="44" t="s">
        <v>5</v>
      </c>
      <c r="CQ43" s="45">
        <v>0.15822</v>
      </c>
      <c r="CR43" s="44" t="s">
        <v>5</v>
      </c>
      <c r="CS43" s="44" t="s">
        <v>7</v>
      </c>
      <c r="CT43" s="66">
        <v>0.06516</v>
      </c>
      <c r="CU43" s="44" t="s">
        <v>5</v>
      </c>
      <c r="CV43" s="45">
        <v>0.15624000000000002</v>
      </c>
      <c r="CW43" s="44" t="s">
        <v>5</v>
      </c>
      <c r="CX43" s="44" t="s">
        <v>7</v>
      </c>
      <c r="CY43" s="66">
        <v>0.06534000000000001</v>
      </c>
      <c r="CZ43" s="44" t="s">
        <v>5</v>
      </c>
      <c r="DA43" s="45">
        <v>0.15858</v>
      </c>
      <c r="DB43" s="44" t="s">
        <v>5</v>
      </c>
      <c r="DC43" s="44" t="s">
        <v>7</v>
      </c>
      <c r="DD43" s="66">
        <v>0.06606000000000001</v>
      </c>
      <c r="DE43" s="44" t="s">
        <v>5</v>
      </c>
      <c r="DF43" s="45">
        <v>0.15588</v>
      </c>
      <c r="DG43" s="44" t="s">
        <v>5</v>
      </c>
      <c r="DH43" s="44" t="s">
        <v>7</v>
      </c>
      <c r="DI43" s="66">
        <v>0.06552</v>
      </c>
      <c r="DJ43" s="44" t="s">
        <v>5</v>
      </c>
      <c r="DK43" s="45">
        <v>0.1539</v>
      </c>
      <c r="DL43" s="44" t="s">
        <v>5</v>
      </c>
      <c r="DM43" s="44" t="s">
        <v>7</v>
      </c>
      <c r="DN43" s="66">
        <v>0.06498000000000001</v>
      </c>
      <c r="DO43" s="44" t="s">
        <v>5</v>
      </c>
      <c r="DP43" s="45">
        <v>0.13140000000000002</v>
      </c>
      <c r="DQ43" s="44" t="s">
        <v>5</v>
      </c>
      <c r="DR43" s="44" t="s">
        <v>7</v>
      </c>
      <c r="DS43" s="66">
        <v>0.0594</v>
      </c>
      <c r="DT43" s="142">
        <f t="shared" si="4"/>
        <v>3.72438</v>
      </c>
      <c r="DU43" s="142">
        <f t="shared" si="5"/>
        <v>1.5591599999999999</v>
      </c>
      <c r="DV43" s="141"/>
      <c r="DW43" s="141"/>
      <c r="DX43" s="141"/>
      <c r="DY43" s="141"/>
      <c r="DZ43" s="141"/>
    </row>
    <row r="44" spans="1:130" ht="24" customHeight="1">
      <c r="A44" s="14">
        <v>32</v>
      </c>
      <c r="B44" s="15" t="s">
        <v>79</v>
      </c>
      <c r="C44" s="56" t="s">
        <v>32</v>
      </c>
      <c r="D44" s="44" t="s">
        <v>5</v>
      </c>
      <c r="E44" s="45">
        <v>0.014039999999999999</v>
      </c>
      <c r="F44" s="44" t="s">
        <v>5</v>
      </c>
      <c r="G44" s="44" t="s">
        <v>7</v>
      </c>
      <c r="H44" s="66">
        <v>0.00954</v>
      </c>
      <c r="I44" s="44" t="s">
        <v>5</v>
      </c>
      <c r="J44" s="45">
        <v>0.013859999999999999</v>
      </c>
      <c r="K44" s="44" t="s">
        <v>5</v>
      </c>
      <c r="L44" s="44" t="s">
        <v>7</v>
      </c>
      <c r="M44" s="66">
        <v>0.00882</v>
      </c>
      <c r="N44" s="44" t="s">
        <v>5</v>
      </c>
      <c r="O44" s="45">
        <v>0.01368</v>
      </c>
      <c r="P44" s="44" t="s">
        <v>5</v>
      </c>
      <c r="Q44" s="44" t="s">
        <v>7</v>
      </c>
      <c r="R44" s="66">
        <v>0.009</v>
      </c>
      <c r="S44" s="44" t="s">
        <v>5</v>
      </c>
      <c r="T44" s="45">
        <v>0.01368</v>
      </c>
      <c r="U44" s="44" t="s">
        <v>5</v>
      </c>
      <c r="V44" s="44" t="s">
        <v>7</v>
      </c>
      <c r="W44" s="66">
        <v>0.009179999999999999</v>
      </c>
      <c r="X44" s="44" t="s">
        <v>5</v>
      </c>
      <c r="Y44" s="45">
        <v>0.04338</v>
      </c>
      <c r="Z44" s="44" t="s">
        <v>5</v>
      </c>
      <c r="AA44" s="44" t="s">
        <v>7</v>
      </c>
      <c r="AB44" s="66">
        <v>0.015300000000000001</v>
      </c>
      <c r="AC44" s="44" t="s">
        <v>5</v>
      </c>
      <c r="AD44" s="45">
        <v>0.045</v>
      </c>
      <c r="AE44" s="44" t="s">
        <v>5</v>
      </c>
      <c r="AF44" s="44" t="s">
        <v>7</v>
      </c>
      <c r="AG44" s="66">
        <v>0.01584</v>
      </c>
      <c r="AH44" s="44" t="s">
        <v>5</v>
      </c>
      <c r="AI44" s="45">
        <v>0.04554</v>
      </c>
      <c r="AJ44" s="44" t="s">
        <v>5</v>
      </c>
      <c r="AK44" s="44" t="s">
        <v>7</v>
      </c>
      <c r="AL44" s="66">
        <v>0.01368</v>
      </c>
      <c r="AM44" s="44" t="s">
        <v>5</v>
      </c>
      <c r="AN44" s="45">
        <v>0.04554</v>
      </c>
      <c r="AO44" s="44" t="s">
        <v>5</v>
      </c>
      <c r="AP44" s="44" t="s">
        <v>7</v>
      </c>
      <c r="AQ44" s="66">
        <v>0.01422</v>
      </c>
      <c r="AR44" s="44" t="s">
        <v>5</v>
      </c>
      <c r="AS44" s="45">
        <v>0.04536</v>
      </c>
      <c r="AT44" s="44" t="s">
        <v>5</v>
      </c>
      <c r="AU44" s="44" t="s">
        <v>7</v>
      </c>
      <c r="AV44" s="66">
        <v>0.0135</v>
      </c>
      <c r="AW44" s="44" t="s">
        <v>5</v>
      </c>
      <c r="AX44" s="45">
        <v>0.04356</v>
      </c>
      <c r="AY44" s="44" t="s">
        <v>5</v>
      </c>
      <c r="AZ44" s="44" t="s">
        <v>7</v>
      </c>
      <c r="BA44" s="66">
        <v>0.01422</v>
      </c>
      <c r="BB44" s="44" t="s">
        <v>5</v>
      </c>
      <c r="BC44" s="45">
        <v>0.04266</v>
      </c>
      <c r="BD44" s="44" t="s">
        <v>5</v>
      </c>
      <c r="BE44" s="44" t="s">
        <v>7</v>
      </c>
      <c r="BF44" s="66">
        <v>0.01602</v>
      </c>
      <c r="BG44" s="44" t="s">
        <v>5</v>
      </c>
      <c r="BH44" s="45">
        <v>0.04356</v>
      </c>
      <c r="BI44" s="44" t="s">
        <v>5</v>
      </c>
      <c r="BJ44" s="44" t="s">
        <v>7</v>
      </c>
      <c r="BK44" s="66">
        <v>0.01566</v>
      </c>
      <c r="BL44" s="44" t="s">
        <v>5</v>
      </c>
      <c r="BM44" s="45">
        <v>0.04392</v>
      </c>
      <c r="BN44" s="44" t="s">
        <v>5</v>
      </c>
      <c r="BO44" s="44" t="s">
        <v>7</v>
      </c>
      <c r="BP44" s="66">
        <v>0.015300000000000001</v>
      </c>
      <c r="BQ44" s="44" t="s">
        <v>5</v>
      </c>
      <c r="BR44" s="45">
        <v>0.04194</v>
      </c>
      <c r="BS44" s="44" t="s">
        <v>5</v>
      </c>
      <c r="BT44" s="44" t="s">
        <v>7</v>
      </c>
      <c r="BU44" s="66">
        <v>0.01638</v>
      </c>
      <c r="BV44" s="44" t="s">
        <v>5</v>
      </c>
      <c r="BW44" s="45">
        <v>0.04122</v>
      </c>
      <c r="BX44" s="44" t="s">
        <v>5</v>
      </c>
      <c r="BY44" s="44" t="s">
        <v>7</v>
      </c>
      <c r="BZ44" s="66">
        <v>0.01134</v>
      </c>
      <c r="CA44" s="44" t="s">
        <v>5</v>
      </c>
      <c r="CB44" s="45">
        <v>0.0414</v>
      </c>
      <c r="CC44" s="44" t="s">
        <v>5</v>
      </c>
      <c r="CD44" s="44" t="s">
        <v>7</v>
      </c>
      <c r="CE44" s="66">
        <v>0.018</v>
      </c>
      <c r="CF44" s="44" t="s">
        <v>5</v>
      </c>
      <c r="CG44" s="45">
        <v>0.0414</v>
      </c>
      <c r="CH44" s="44" t="s">
        <v>5</v>
      </c>
      <c r="CI44" s="44" t="s">
        <v>7</v>
      </c>
      <c r="CJ44" s="66">
        <v>0.018359999999999998</v>
      </c>
      <c r="CK44" s="44" t="s">
        <v>5</v>
      </c>
      <c r="CL44" s="45">
        <v>0.04086</v>
      </c>
      <c r="CM44" s="44" t="s">
        <v>5</v>
      </c>
      <c r="CN44" s="44" t="s">
        <v>7</v>
      </c>
      <c r="CO44" s="66">
        <v>0.018359999999999998</v>
      </c>
      <c r="CP44" s="44" t="s">
        <v>5</v>
      </c>
      <c r="CQ44" s="45">
        <v>0.04104</v>
      </c>
      <c r="CR44" s="44" t="s">
        <v>5</v>
      </c>
      <c r="CS44" s="44" t="s">
        <v>7</v>
      </c>
      <c r="CT44" s="66">
        <v>0.018</v>
      </c>
      <c r="CU44" s="44" t="s">
        <v>5</v>
      </c>
      <c r="CV44" s="45">
        <v>0.04158</v>
      </c>
      <c r="CW44" s="44" t="s">
        <v>5</v>
      </c>
      <c r="CX44" s="44" t="s">
        <v>7</v>
      </c>
      <c r="CY44" s="66">
        <v>0.018179999999999998</v>
      </c>
      <c r="CZ44" s="44" t="s">
        <v>5</v>
      </c>
      <c r="DA44" s="45">
        <v>0.04248</v>
      </c>
      <c r="DB44" s="44" t="s">
        <v>5</v>
      </c>
      <c r="DC44" s="44" t="s">
        <v>7</v>
      </c>
      <c r="DD44" s="66">
        <v>0.01656</v>
      </c>
      <c r="DE44" s="44" t="s">
        <v>5</v>
      </c>
      <c r="DF44" s="45">
        <v>0.04356</v>
      </c>
      <c r="DG44" s="44" t="s">
        <v>5</v>
      </c>
      <c r="DH44" s="44" t="s">
        <v>7</v>
      </c>
      <c r="DI44" s="66">
        <v>0.01422</v>
      </c>
      <c r="DJ44" s="44" t="s">
        <v>5</v>
      </c>
      <c r="DK44" s="45">
        <v>0.04338</v>
      </c>
      <c r="DL44" s="44" t="s">
        <v>5</v>
      </c>
      <c r="DM44" s="44" t="s">
        <v>7</v>
      </c>
      <c r="DN44" s="66">
        <v>0.0126</v>
      </c>
      <c r="DO44" s="44" t="s">
        <v>5</v>
      </c>
      <c r="DP44" s="45">
        <v>0.02916</v>
      </c>
      <c r="DQ44" s="44" t="s">
        <v>5</v>
      </c>
      <c r="DR44" s="44" t="s">
        <v>7</v>
      </c>
      <c r="DS44" s="66">
        <v>0.0108</v>
      </c>
      <c r="DT44" s="142">
        <f t="shared" si="4"/>
        <v>0.9017999999999998</v>
      </c>
      <c r="DU44" s="142">
        <f t="shared" si="5"/>
        <v>0.34308</v>
      </c>
      <c r="DV44" s="141"/>
      <c r="DW44" s="141"/>
      <c r="DX44" s="141"/>
      <c r="DY44" s="141"/>
      <c r="DZ44" s="141"/>
    </row>
    <row r="45" spans="1:130" ht="24" customHeight="1">
      <c r="A45" s="14">
        <v>33</v>
      </c>
      <c r="B45" s="15" t="s">
        <v>80</v>
      </c>
      <c r="C45" s="56" t="s">
        <v>33</v>
      </c>
      <c r="D45" s="44" t="s">
        <v>5</v>
      </c>
      <c r="E45" s="45">
        <v>0</v>
      </c>
      <c r="F45" s="44" t="s">
        <v>5</v>
      </c>
      <c r="G45" s="44" t="s">
        <v>7</v>
      </c>
      <c r="H45" s="68">
        <v>0</v>
      </c>
      <c r="I45" s="44" t="s">
        <v>5</v>
      </c>
      <c r="J45" s="45">
        <v>0</v>
      </c>
      <c r="K45" s="44" t="s">
        <v>5</v>
      </c>
      <c r="L45" s="44" t="s">
        <v>7</v>
      </c>
      <c r="M45" s="66">
        <v>0</v>
      </c>
      <c r="N45" s="44" t="s">
        <v>5</v>
      </c>
      <c r="O45" s="45">
        <v>0</v>
      </c>
      <c r="P45" s="44" t="s">
        <v>5</v>
      </c>
      <c r="Q45" s="44" t="s">
        <v>7</v>
      </c>
      <c r="R45" s="66">
        <v>0</v>
      </c>
      <c r="S45" s="44" t="s">
        <v>5</v>
      </c>
      <c r="T45" s="45">
        <v>0</v>
      </c>
      <c r="U45" s="44" t="s">
        <v>5</v>
      </c>
      <c r="V45" s="44" t="s">
        <v>7</v>
      </c>
      <c r="W45" s="66">
        <v>0</v>
      </c>
      <c r="X45" s="44" t="s">
        <v>5</v>
      </c>
      <c r="Y45" s="45">
        <v>0</v>
      </c>
      <c r="Z45" s="44" t="s">
        <v>5</v>
      </c>
      <c r="AA45" s="44" t="s">
        <v>7</v>
      </c>
      <c r="AB45" s="66">
        <v>0</v>
      </c>
      <c r="AC45" s="44" t="s">
        <v>5</v>
      </c>
      <c r="AD45" s="45">
        <v>0</v>
      </c>
      <c r="AE45" s="44" t="s">
        <v>5</v>
      </c>
      <c r="AF45" s="44" t="s">
        <v>7</v>
      </c>
      <c r="AG45" s="66">
        <v>0</v>
      </c>
      <c r="AH45" s="44" t="s">
        <v>5</v>
      </c>
      <c r="AI45" s="45">
        <v>0</v>
      </c>
      <c r="AJ45" s="44" t="s">
        <v>5</v>
      </c>
      <c r="AK45" s="44" t="s">
        <v>7</v>
      </c>
      <c r="AL45" s="66">
        <v>0</v>
      </c>
      <c r="AM45" s="44" t="s">
        <v>5</v>
      </c>
      <c r="AN45" s="45">
        <v>0</v>
      </c>
      <c r="AO45" s="44" t="s">
        <v>5</v>
      </c>
      <c r="AP45" s="44" t="s">
        <v>7</v>
      </c>
      <c r="AQ45" s="66">
        <v>0</v>
      </c>
      <c r="AR45" s="44" t="s">
        <v>5</v>
      </c>
      <c r="AS45" s="45">
        <v>0</v>
      </c>
      <c r="AT45" s="44" t="s">
        <v>5</v>
      </c>
      <c r="AU45" s="44" t="s">
        <v>7</v>
      </c>
      <c r="AV45" s="66">
        <v>0</v>
      </c>
      <c r="AW45" s="44" t="s">
        <v>5</v>
      </c>
      <c r="AX45" s="45">
        <v>0</v>
      </c>
      <c r="AY45" s="44" t="s">
        <v>5</v>
      </c>
      <c r="AZ45" s="44" t="s">
        <v>7</v>
      </c>
      <c r="BA45" s="66">
        <v>0</v>
      </c>
      <c r="BB45" s="44" t="s">
        <v>5</v>
      </c>
      <c r="BC45" s="45">
        <v>0</v>
      </c>
      <c r="BD45" s="44" t="s">
        <v>5</v>
      </c>
      <c r="BE45" s="44" t="s">
        <v>7</v>
      </c>
      <c r="BF45" s="66">
        <v>0</v>
      </c>
      <c r="BG45" s="44" t="s">
        <v>5</v>
      </c>
      <c r="BH45" s="45">
        <v>0</v>
      </c>
      <c r="BI45" s="44" t="s">
        <v>5</v>
      </c>
      <c r="BJ45" s="44" t="s">
        <v>7</v>
      </c>
      <c r="BK45" s="66">
        <v>0</v>
      </c>
      <c r="BL45" s="44" t="s">
        <v>5</v>
      </c>
      <c r="BM45" s="45">
        <v>0</v>
      </c>
      <c r="BN45" s="44" t="s">
        <v>5</v>
      </c>
      <c r="BO45" s="44" t="s">
        <v>7</v>
      </c>
      <c r="BP45" s="66">
        <v>0</v>
      </c>
      <c r="BQ45" s="44" t="s">
        <v>5</v>
      </c>
      <c r="BR45" s="45">
        <v>0</v>
      </c>
      <c r="BS45" s="44" t="s">
        <v>5</v>
      </c>
      <c r="BT45" s="44" t="s">
        <v>7</v>
      </c>
      <c r="BU45" s="66">
        <v>0</v>
      </c>
      <c r="BV45" s="44" t="s">
        <v>5</v>
      </c>
      <c r="BW45" s="45">
        <v>0</v>
      </c>
      <c r="BX45" s="44" t="s">
        <v>5</v>
      </c>
      <c r="BY45" s="44" t="s">
        <v>7</v>
      </c>
      <c r="BZ45" s="66">
        <v>0</v>
      </c>
      <c r="CA45" s="44" t="s">
        <v>5</v>
      </c>
      <c r="CB45" s="45">
        <v>0</v>
      </c>
      <c r="CC45" s="44" t="s">
        <v>5</v>
      </c>
      <c r="CD45" s="44" t="s">
        <v>7</v>
      </c>
      <c r="CE45" s="66">
        <v>0</v>
      </c>
      <c r="CF45" s="44" t="s">
        <v>5</v>
      </c>
      <c r="CG45" s="45">
        <v>0</v>
      </c>
      <c r="CH45" s="44" t="s">
        <v>5</v>
      </c>
      <c r="CI45" s="44" t="s">
        <v>7</v>
      </c>
      <c r="CJ45" s="66">
        <v>0</v>
      </c>
      <c r="CK45" s="44" t="s">
        <v>5</v>
      </c>
      <c r="CL45" s="45">
        <v>0</v>
      </c>
      <c r="CM45" s="44" t="s">
        <v>5</v>
      </c>
      <c r="CN45" s="44" t="s">
        <v>7</v>
      </c>
      <c r="CO45" s="66">
        <v>0</v>
      </c>
      <c r="CP45" s="44" t="s">
        <v>5</v>
      </c>
      <c r="CQ45" s="45">
        <v>0</v>
      </c>
      <c r="CR45" s="44" t="s">
        <v>5</v>
      </c>
      <c r="CS45" s="44" t="s">
        <v>7</v>
      </c>
      <c r="CT45" s="66">
        <v>0</v>
      </c>
      <c r="CU45" s="44" t="s">
        <v>5</v>
      </c>
      <c r="CV45" s="45">
        <v>0</v>
      </c>
      <c r="CW45" s="44" t="s">
        <v>5</v>
      </c>
      <c r="CX45" s="44" t="s">
        <v>7</v>
      </c>
      <c r="CY45" s="66">
        <v>0</v>
      </c>
      <c r="CZ45" s="44" t="s">
        <v>5</v>
      </c>
      <c r="DA45" s="45">
        <v>0</v>
      </c>
      <c r="DB45" s="44" t="s">
        <v>5</v>
      </c>
      <c r="DC45" s="44" t="s">
        <v>7</v>
      </c>
      <c r="DD45" s="66">
        <v>0</v>
      </c>
      <c r="DE45" s="44" t="s">
        <v>5</v>
      </c>
      <c r="DF45" s="45">
        <v>0</v>
      </c>
      <c r="DG45" s="44" t="s">
        <v>5</v>
      </c>
      <c r="DH45" s="44" t="s">
        <v>7</v>
      </c>
      <c r="DI45" s="66">
        <v>0</v>
      </c>
      <c r="DJ45" s="44" t="s">
        <v>5</v>
      </c>
      <c r="DK45" s="45">
        <v>0</v>
      </c>
      <c r="DL45" s="44" t="s">
        <v>5</v>
      </c>
      <c r="DM45" s="44" t="s">
        <v>7</v>
      </c>
      <c r="DN45" s="66">
        <v>0</v>
      </c>
      <c r="DO45" s="44" t="s">
        <v>5</v>
      </c>
      <c r="DP45" s="45">
        <v>0</v>
      </c>
      <c r="DQ45" s="44" t="s">
        <v>5</v>
      </c>
      <c r="DR45" s="44" t="s">
        <v>7</v>
      </c>
      <c r="DS45" s="66">
        <v>0</v>
      </c>
      <c r="DT45" s="142">
        <f t="shared" si="4"/>
        <v>0</v>
      </c>
      <c r="DU45" s="142">
        <f t="shared" si="5"/>
        <v>0</v>
      </c>
      <c r="DV45" s="141"/>
      <c r="DW45" s="141"/>
      <c r="DX45" s="141"/>
      <c r="DY45" s="141"/>
      <c r="DZ45" s="141"/>
    </row>
    <row r="46" spans="1:130" ht="15.75" thickBot="1">
      <c r="A46" s="115" t="s">
        <v>39</v>
      </c>
      <c r="B46" s="116"/>
      <c r="C46" s="117"/>
      <c r="D46" s="70"/>
      <c r="E46" s="71">
        <f>E11+E12+E13+E14+E15+E16+E17-E18-E19-E20-E21-E22-E23-E24-E25-E26-E27-E28-E29-E30-E31-E32-E33-E34-E35-E36-E37-E38-E39-E40-E41-E42-E43-E44-E45</f>
        <v>36.152547999999996</v>
      </c>
      <c r="F46" s="72" t="s">
        <v>6</v>
      </c>
      <c r="G46" s="72" t="s">
        <v>7</v>
      </c>
      <c r="H46" s="71">
        <f>H11+H12-H13+H14+H15+H16-H17-H18-H19-H20-H21-H22-H23-H24-H25-H26-H27-H28-H29-H30-H31-H32-H33-H34-H35-H36-H37-H38-H39-H40-H41-H42-H43-H44-H45</f>
        <v>36.07628400000001</v>
      </c>
      <c r="I46" s="70"/>
      <c r="J46" s="71">
        <f>J11+J12+J13+J14+J15+J16+J17-J18-J19-J20-J21-J22-J23-J24-J25-J26-J27-J28-J29-J30-J31-J32-J33-J34-J35-J36-J37-J38-J39-J40-J41-J42-J43-J44-J45</f>
        <v>36.061916</v>
      </c>
      <c r="K46" s="72" t="s">
        <v>6</v>
      </c>
      <c r="L46" s="72" t="s">
        <v>7</v>
      </c>
      <c r="M46" s="71">
        <f>M11+M12-M13+M14+M15+M16-M17-M18-M19-M20-M21-M22-M23-M24-M25-M26-M27-M28-M29-M30-M31-M32-M33-M34-M35-M36-M37-M38-M39-M40-M41-M42-M43-M44-M45</f>
        <v>35.28447999999999</v>
      </c>
      <c r="N46" s="70"/>
      <c r="O46" s="71">
        <f>O11+O12+O13+O14+O15+O16+O17-O18-O19-O20-O21-O22-O23-O24-O25-O26-O27-O28-O29-O30-O31-O32-O33-O34-O35-O36-O37-O38-O39-O40-O41-O42-O43-O44-O45</f>
        <v>36.986647999999995</v>
      </c>
      <c r="P46" s="72" t="s">
        <v>6</v>
      </c>
      <c r="Q46" s="72" t="s">
        <v>7</v>
      </c>
      <c r="R46" s="71">
        <f>R11+R12-R13+R14+R15+R16-R17-R18-R19-R20-R21-R22-R23-R24-R25-R26-R27-R28-R29-R30-R31-R32-R33-R34-R35-R36-R37-R38-R39-R40-R41-R42-R43-R44-R45</f>
        <v>36.722844</v>
      </c>
      <c r="S46" s="70"/>
      <c r="T46" s="71">
        <f>T11+T12+T13+T14+T15+T16+T17-T18-T19-T20-T21-T22-T23-T24-T25-T26-T27-T28-T29-T30-T31-T32-T33-T34-T35-T36-T37-T38-T39-T40-T41-T42-T43-T44-T45</f>
        <v>29.61429199999999</v>
      </c>
      <c r="U46" s="72" t="s">
        <v>6</v>
      </c>
      <c r="V46" s="72" t="s">
        <v>7</v>
      </c>
      <c r="W46" s="71">
        <f>W11+W12-W13+W14+W15+W16-W17-W18-W19-W20-W21-W22-W23-W24-W25-W26-W27-W28-W29-W30-W31-W32-W33-W34-W35-W36-W37-W38-W39-W40-W41-W42-W43-W44-W45</f>
        <v>27.677956</v>
      </c>
      <c r="X46" s="70"/>
      <c r="Y46" s="71">
        <f>Y11+Y12+Y13+Y14+Y15+Y16+Y17-Y18-Y19-Y20-Y21-Y22-Y23-Y24-Y25-Y26-Y27-Y28-Y29-Y30-Y31-Y32-Y33-Y34-Y35-Y36-Y37-Y38-Y39-Y40-Y41-Y42-Y43-Y44-Y45</f>
        <v>34.374267999999994</v>
      </c>
      <c r="Z46" s="72" t="s">
        <v>6</v>
      </c>
      <c r="AA46" s="72" t="s">
        <v>7</v>
      </c>
      <c r="AB46" s="71">
        <f>AB11+AB12-AB13+AB14+AB15+AB16-AB17-AB18-AB19-AB20-AB21-AB22-AB23-AB24-AB25-AB26-AB27-AB28-AB29-AB30-AB31-AB32-AB33-AB34-AB35-AB36-AB37-AB38-AB39-AB40-AB41-AB42-AB43-AB44-AB45</f>
        <v>32.849632</v>
      </c>
      <c r="AC46" s="70"/>
      <c r="AD46" s="71">
        <f>AD11+AD12+AD13+AD14+AD15+AD16+AD17-AD18-AD19-AD20-AD21-AD22-AD23-AD24-AD25-AD26-AD27-AD28-AD29-AD30-AD31-AD32-AD33-AD34-AD35-AD36-AD37-AD38-AD39-AD40-AD41-AD42-AD43-AD44-AD45</f>
        <v>33.69461599999999</v>
      </c>
      <c r="AE46" s="72" t="s">
        <v>6</v>
      </c>
      <c r="AF46" s="72" t="s">
        <v>7</v>
      </c>
      <c r="AG46" s="71">
        <f>AG11+AG12-AG13+AG14+AG15+AG16-AG17-AG18-AG19-AG20-AG21-AG22-AG23-AG24-AG25-AG26-AG27-AG28-AG29-AG30-AG31-AG32-AG33-AG34-AG35-AG36-AG37-AG38-AG39-AG40-AG41-AG42-AG43-AG44-AG45</f>
        <v>33.12509600000001</v>
      </c>
      <c r="AH46" s="70"/>
      <c r="AI46" s="71">
        <f>AI11+AI12+AI13+AI14+AI15+AI16+AI17-AI18-AI19-AI20-AI21-AI22-AI23-AI24-AI25-AI26-AI27-AI28-AI29-AI30-AI31-AI32-AI33-AI34-AI35-AI36-AI37-AI38-AI39-AI40-AI41-AI42-AI43-AI44-AI45</f>
        <v>37.919664000000004</v>
      </c>
      <c r="AJ46" s="72" t="s">
        <v>6</v>
      </c>
      <c r="AK46" s="72" t="s">
        <v>7</v>
      </c>
      <c r="AL46" s="71">
        <f>AL11+AL12-AL13+AL14+AL15+AL16-AL17-AL18-AL19-AL20-AL21-AL22-AL23-AL24-AL25-AL26-AL27-AL28-AL29-AL30-AL31-AL32-AL33-AL34-AL35-AL36-AL37-AL38-AL39-AL40-AL41-AL42-AL43-AL44-AL45</f>
        <v>35.864592000000016</v>
      </c>
      <c r="AM46" s="70"/>
      <c r="AN46" s="71">
        <f>AN11+AN12+AN13+AN14+AN15+AN16+AN17-AN18-AN19-AN20-AN21-AN22-AN23-AN24-AN25-AN26-AN27-AN28-AN29-AN30-AN31-AN32-AN33-AN34-AN35-AN36-AN37-AN38-AN39-AN40-AN41-AN42-AN43-AN44-AN45</f>
        <v>28.59089999999999</v>
      </c>
      <c r="AO46" s="72" t="s">
        <v>6</v>
      </c>
      <c r="AP46" s="72" t="s">
        <v>7</v>
      </c>
      <c r="AQ46" s="71">
        <f>AQ11+AQ12-AQ13+AQ14+AQ15+AQ16-AQ17-AQ18-AQ19-AQ20-AQ21-AQ22-AQ23-AQ24-AQ25-AQ26-AQ27-AQ28-AQ29-AQ30-AQ31-AQ32-AQ33-AQ34-AQ35-AQ36-AQ37-AQ38-AQ39-AQ40-AQ41-AQ42-AQ43-AQ44-AQ45</f>
        <v>26.412112</v>
      </c>
      <c r="AR46" s="70"/>
      <c r="AS46" s="71">
        <f>AS11+AS12+AS13+AS14+AS15+AS16+AS17-AS18-AS19-AS20-AS21-AS22-AS23-AS24-AS25-AS26-AS27-AS28-AS29-AS30-AS31-AS32-AS33-AS34-AS35-AS36-AS37-AS38-AS39-AS40-AS41-AS42-AS43-AS44-AS45</f>
        <v>27.920911999999998</v>
      </c>
      <c r="AT46" s="72" t="s">
        <v>6</v>
      </c>
      <c r="AU46" s="72" t="s">
        <v>7</v>
      </c>
      <c r="AV46" s="71">
        <f>AV11+AV12-AV13+AV14+AV15+AV16-AV17-AV18-AV19-AV20-AV21-AV22-AV23-AV24-AV25-AV26-AV27-AV28-AV29-AV30-AV31-AV32-AV33-AV34-AV35-AV36-AV37-AV38-AV39-AV40-AV41-AV42-AV43-AV44-AV45</f>
        <v>26.171716000000004</v>
      </c>
      <c r="AW46" s="70"/>
      <c r="AX46" s="71">
        <f>AX11+AX12+AX13+AX14+AX15+AX16+AX17-AX18-AX19-AX20-AX21-AX22-AX23-AX24-AX25-AX26-AX27-AX28-AX29-AX30-AX31-AX32-AX33-AX34-AX35-AX36-AX37-AX38-AX39-AX40-AX41-AX42-AX43-AX44-AX45</f>
        <v>35.048016000000004</v>
      </c>
      <c r="AY46" s="72" t="s">
        <v>6</v>
      </c>
      <c r="AZ46" s="72" t="s">
        <v>7</v>
      </c>
      <c r="BA46" s="71">
        <f>BA11+BA12-BA13+BA14+BA15+BA16+BA17-BA18-BA19-BA20-BA21-BA22-BA23-BA24-BA25-BA26-BA27-BA28-BA29-BA30-BA31-BA32-BA33-BA34-BA35-BA36-BA37-BA38-BA39-BA40-BA41-BA42-BA43-BA44-BA45</f>
        <v>36.244544000000005</v>
      </c>
      <c r="BB46" s="70"/>
      <c r="BC46" s="71">
        <f>BC11+BC12+BC13+BC14+BC15+BC16+BC17-BC18-BC19-BC20-BC21-BC22-BC23-BC24-BC25-BC26-BC27-BC28-BC29-BC30-BC31-BC32-BC33-BC34-BC35-BC36-BC37-BC38-BC39-BC40-BC41-BC42-BC43-BC44-BC45</f>
        <v>29.995339999999995</v>
      </c>
      <c r="BD46" s="72" t="s">
        <v>6</v>
      </c>
      <c r="BE46" s="72" t="s">
        <v>7</v>
      </c>
      <c r="BF46" s="71">
        <f>BF11+BF12-BF13+BF14+BF15+BF16+BF17-BF18-BF19-BF20-BF21-BF22-BF23-BF24-BF25-BF26-BF27-BF28-BF29-BF30-BF31-BF32-BF33-BF34-BF35-BF36-BF37-BF38-BF39-BF40-BF41-BF42-BF43-BF44-BF45</f>
        <v>28.365283999999992</v>
      </c>
      <c r="BG46" s="70"/>
      <c r="BH46" s="73">
        <f>BH11+BH12+BH13+BH14+BH15+BH16+BH17-BH18-BH19-BH20-BH21-BH22-BH23-BH24-BH25-BH26-BH27-BH28-BH29-BH30-BH31-BH32-BH33-BH34-BH35-BH36-BH37-BH38-BH39-BH40-BH41-BH42-BH43-BH44-BH45</f>
        <v>31.221191999999988</v>
      </c>
      <c r="BI46" s="72" t="s">
        <v>6</v>
      </c>
      <c r="BJ46" s="72" t="s">
        <v>7</v>
      </c>
      <c r="BK46" s="71">
        <f>BK11+BK12-BK13+BK14+BK15+BK16-BK17-BK18-BK19-BK20-BK21-BK22-BK23-BK24-BK25-BK26-BK27-BK28-BK29-BK30-BK31-BK32-BK33-BK34-BK35-BK36-BK37-BK38-BK39-BK40-BK41-BK42-BK43-BK44-BK45</f>
        <v>29.049751999999994</v>
      </c>
      <c r="BL46" s="70"/>
      <c r="BM46" s="71">
        <f>BM11+BM12+BM13+BM14+BM15+BM16+BM17-BM18-BM19-BM20-BM21-BM22-BM23-BM24-BM25-BM26-BM27-BM28-BM29-BM30-BM31-BM32-BM33-BM34-BM35-BM36-BM37-BM38-BM39-BM40-BM41-BM42-BM43-BM44-BM45</f>
        <v>35.01287200000001</v>
      </c>
      <c r="BN46" s="72" t="s">
        <v>6</v>
      </c>
      <c r="BO46" s="72" t="s">
        <v>7</v>
      </c>
      <c r="BP46" s="71">
        <f>BP11+BP12-BP13+BP14+BP15+BP16-BP17-BP18-BP19-BP20-BP21-BP22-BP23-BP24-BP25-BP26-BP27-BP28-BP29-BP30-BP31-BP32-BP33-BP34-BP35-BP36-BP37-BP38-BP39-BP40-BP41-BP42-BP43-BP44-BP45</f>
        <v>33.669539999999984</v>
      </c>
      <c r="BQ46" s="70"/>
      <c r="BR46" s="71">
        <f>BR11+BR12+BR13+BR14+BR15+BR16+BR17-BR18-BR19-BR20-BR21-BR22-BR23-BR24-BR25-BR26-BR27-BR28-BR29-BR30-BR31-BR32-BR33-BR34-BR35-BR36-BR37-BR38-BR39-BR40-BR41-BR42-BR43-BR44-BR45</f>
        <v>32.466843999999995</v>
      </c>
      <c r="BS46" s="72" t="s">
        <v>6</v>
      </c>
      <c r="BT46" s="72" t="s">
        <v>7</v>
      </c>
      <c r="BU46" s="71">
        <f>BU11+BU12-BU13+BU14+BU15+BU16+BU17-BU18-BU19-BU20-BU21-BU22-BU23-BU24-BU25-BU26-BU27-BU28-BU29-BU30-BU31-BU32-BU33-BU34-BU35-BU36-BU37-BU38-BU39-BU40-BU41-BU42-BU43-BU44-BU45</f>
        <v>31.00362</v>
      </c>
      <c r="BV46" s="70"/>
      <c r="BW46" s="71">
        <f>BW11+BW12+BW13+BW14+BW15+BW16+BW17-BW18-BW19-BW20-BW21-BW22-BW23-BW24-BW25-BW26-BW27-BW28-BW29-BW30-BW31-BW32-BW33-BW34-BW35-BW36-BW37-BW38-BW39-BW40-BW41-BW42-BW43-BW44-BW45</f>
        <v>33.14264800000001</v>
      </c>
      <c r="BX46" s="72" t="s">
        <v>6</v>
      </c>
      <c r="BY46" s="72" t="s">
        <v>7</v>
      </c>
      <c r="BZ46" s="71">
        <f>BZ11+BZ12-BZ13+BZ14+BZ15+BZ16+BZ17-BZ18-BZ19-BZ20-BZ21-BZ22-BZ23-BZ24-BZ25-BZ26-BZ27-BZ28-BZ29-BZ30-BZ31-BZ32-BZ33-BZ34-BZ35-BZ36-BZ37-BZ38-BZ39-BZ40-BZ41-BZ42-BZ43-BZ44-BZ45</f>
        <v>29.635892</v>
      </c>
      <c r="CA46" s="70"/>
      <c r="CB46" s="71">
        <f>CB11+CB12+CB13+CB14+CB15+CB16+CB17-CB18-CB19-CB20-CB21-CB22-CB23-CB24-CB25-CB26-CB27-CB28-CB29-CB30-CB31-CB32-CB33-CB34-CB35-CB36-CB37-CB38-CB39-CB40-CB41-CB42-CB43-CB44-CB45</f>
        <v>33.39317599999999</v>
      </c>
      <c r="CC46" s="72" t="s">
        <v>6</v>
      </c>
      <c r="CD46" s="72" t="s">
        <v>7</v>
      </c>
      <c r="CE46" s="71">
        <f>CE11+CE12-CE13+CE14+CE15+CE16+CE17-CE18-CE19-CE20-CE21-CE22-CE23-CE24-CE25-CE26-CE27-CE28-CE29-CE30-CE31-CE32-CE33-CE34-CE35-CE36-CE37-CE38-CE39-CE40-CE41-CE42-CE43-CE44-CE45</f>
        <v>29.343883999999996</v>
      </c>
      <c r="CF46" s="70"/>
      <c r="CG46" s="71">
        <f>CG11+CG12+CG13+CG14+CG15+CG16+CG17-CG18-CG19-CG20-CG21-CG22-CG23-CG24-CG25-CG26-CG27-CG28-CG29-CG30-CG31-CG32-CG33-CG34-CG35-CG36-CG37-CG38-CG39-CG40-CG41-CG42-CG43-CG44-CG45</f>
        <v>30.676859999999994</v>
      </c>
      <c r="CH46" s="72" t="s">
        <v>6</v>
      </c>
      <c r="CI46" s="72" t="s">
        <v>7</v>
      </c>
      <c r="CJ46" s="71">
        <f>CJ11+CJ12-CJ13+CJ14+CJ15+CJ16-CJ17-CJ18-CJ19-CJ20-CJ21-CJ22-CJ23-CJ24-CJ25-CJ26-CJ27-CJ28-CJ29-CJ30-CJ31-CJ32-CJ33-CJ34-CJ35-CJ36-CJ37-CJ38-CJ39-CJ40-CJ41-CJ42-CJ43-CJ44-CJ45</f>
        <v>29.58642</v>
      </c>
      <c r="CK46" s="70"/>
      <c r="CL46" s="71">
        <f>CL11+CL12+CL13+CL14+CL15+CL16+CL17-CL18-CL19-CL20-CL21-CL22-CL23-CL24-CL25-CL26-CL27-CL28-CL29-CL30-CL31-CL32-CL33-CL34-CL35-CL36-CL37-CL38-CL39-CL40-CL41-CL42-CL43-CL44-CL45</f>
        <v>32.668168</v>
      </c>
      <c r="CM46" s="72" t="s">
        <v>6</v>
      </c>
      <c r="CN46" s="72" t="s">
        <v>7</v>
      </c>
      <c r="CO46" s="71">
        <f>CO11+CO12-CO13+CO14+CO15+CO16+CO17-CO18-CO19-CO20-CO21-CO22-CO23-CO24-CO25-CO26-CO27-CO28-CO29-CO30-CO31-CO32-CO33-CO34-CO35-CO36-CO37-CO38-CO39-CO40-CO41-CO42-CO43-CO44-CO45</f>
        <v>33.30821200000001</v>
      </c>
      <c r="CP46" s="70"/>
      <c r="CQ46" s="71">
        <f>CQ11+CQ12+CQ13+CQ14+CQ15+CQ16+CQ17-CQ18-CQ19-CQ20-CQ21-CQ22-CQ23-CQ24-CQ25-CQ26-CQ27-CQ28-CQ29-CQ30-CQ31-CQ32-CQ33-CQ34-CQ35-CQ36-CQ37-CQ38-CQ39-CQ40-CQ41-CQ42-CQ43-CQ44-CQ45</f>
        <v>39.881492</v>
      </c>
      <c r="CR46" s="72" t="s">
        <v>6</v>
      </c>
      <c r="CS46" s="72" t="s">
        <v>7</v>
      </c>
      <c r="CT46" s="71">
        <f>CT11+CT12-CT13+CT14+CT15+CT16-CT17-CT18-CT19-CT20-CT21-CT22-CT23-CT24-CT25-CT26-CT27-CT28-CT29-CT30-CT31-CT32-CT33-CT34-CT35-CT36-CT37-CT38-CT39-CT40-CT41-CT42-CT43-CT44-CT45</f>
        <v>37.274304</v>
      </c>
      <c r="CU46" s="70"/>
      <c r="CV46" s="73">
        <f>CV11+CV12+CV13+CV14+CV15+CV16+CV17-CV18-CV19-CV20-CV21-CV22-CV23-CV24-CV25-CV26-CV27-CV28-CV29-CV30-CV31-CV32-CV33-CV34-CV35-CV36-CV37-CV38-CV39-CV40-CV41-CV42-CV43-CV44-CV45</f>
        <v>40.75758799999999</v>
      </c>
      <c r="CW46" s="72" t="s">
        <v>6</v>
      </c>
      <c r="CX46" s="72" t="s">
        <v>7</v>
      </c>
      <c r="CY46" s="71">
        <f>CY11+CY12-CY13+CY14+CY15+CY16-CY17-CY18-CY19-CY20-CY21-CY22-CY23-CY24-CY25-CY26-CY27-CY28-CY29-CY30-CY31-CY32-CY33-CY34-CY35-CY36-CY37-CY38-CY39-CY40-CY41-CY42-CY43-CY44-CY45</f>
        <v>37.7548</v>
      </c>
      <c r="CZ46" s="70"/>
      <c r="DA46" s="71">
        <f>DA11+DA12+DA13+DA14+DA15+DA16+DA17-DA18-DA19-DA20-DA21-DA22-DA23-DA24-DA25-DA26-DA27-DA28-DA29-DA30-DA31-DA32-DA33-DA34-DA35-DA36-DA37-DA38-DA39-DA40-DA41-DA42-DA43-DA44-DA45</f>
        <v>34.67606800000001</v>
      </c>
      <c r="DB46" s="72" t="s">
        <v>6</v>
      </c>
      <c r="DC46" s="72" t="s">
        <v>7</v>
      </c>
      <c r="DD46" s="71">
        <f>DD11+DD12-DD13+DD14+DD15+DD16+DD17-DD18-DD19-DD20-DD21-DD22-DD23-DD24-DD25-DD26-DD27-DD28-DD29-DD30-DD31-DD32-DD33-DD34-DD35-DD36-DD37-DD38-DD39-DD40-DD41-DD42-DD43-DD44-DD45</f>
        <v>31.640244000000006</v>
      </c>
      <c r="DE46" s="70"/>
      <c r="DF46" s="73">
        <f>DF11+DF12+DF13+DF14+DF15+DF16+DF17-DF18-DF19-DF20-DF21-DF22-DF23-DF24-DF25-DF26-DF27-DF28-DF29-DF30-DF31-DF32-DF33-DF34-DF35-DF36-DF37-DF38-DF39-DF40-DF41-DF42-DF43-DF44-DF45</f>
        <v>27.347431999999987</v>
      </c>
      <c r="DG46" s="72" t="s">
        <v>6</v>
      </c>
      <c r="DH46" s="72" t="s">
        <v>7</v>
      </c>
      <c r="DI46" s="71">
        <f>DI11+DI12-DI13+DI14+DI15+DI16+DI17-DI18-DI19-DI20-DI21-DI22-DI23-DI24-DI25-DI26-DI27-DI28-DI29-DI30-DI31-DI32-DI33-DI34-DI35-DI36-DI37-DI38-DI39-DI40-DI41-DI42-DI43-DI44-DI45</f>
        <v>24.868231999999995</v>
      </c>
      <c r="DJ46" s="70"/>
      <c r="DK46" s="71">
        <f>DK11+DK12+DK13+DK14+DK15+DK16+DK17-DK18-DK19-DK20-DK21-DK22-DK23-DK24-DK25-DK26-DK27-DK28-DK29-DK30-DK31-DK32-DK33-DK34-DK35-DK36-DK37-DK38-DK39-DK40-DK41-DK42-DK43-DK44-DK45</f>
        <v>34.377272</v>
      </c>
      <c r="DL46" s="72" t="s">
        <v>6</v>
      </c>
      <c r="DM46" s="72" t="s">
        <v>7</v>
      </c>
      <c r="DN46" s="71">
        <f>DN11+DN12-DN13+DN14+DN15+DN16+DN17-DN18-DN19-DN20-DN21-DN22-DN23-DN24-DN25-DN26-DN27-DN28-DN29-DN30-DN31-DN32-DN33-DN34-DN35-DN36-DN37-DN38-DN39-DN40-DN41-DN42-DN43-DN44-DN45</f>
        <v>34.243028</v>
      </c>
      <c r="DO46" s="70"/>
      <c r="DP46" s="71">
        <f>DP11+DP12+DP13+DP14+DP15+DP16+DP17-DP18-DP19-DP20-DP21-DP22-DP23-DP24-DP25-DP26-DP27-DP28-DP29-DP30-DP31-DP32-DP33-DP34-DP35-DP36-DP37-DP38-DP39-DP40-DP41-DP42-DP43-DP44-DP45</f>
        <v>40.751295999999996</v>
      </c>
      <c r="DQ46" s="72" t="s">
        <v>6</v>
      </c>
      <c r="DR46" s="72" t="s">
        <v>7</v>
      </c>
      <c r="DS46" s="71">
        <f>DS11+DS12-DS13+DS14+DS15+DS16-DS17-DS18-DS19-DS20-DS21-DS22-DS23-DS24-DS25-DS26-DS27-DS28-DS29-DS30-DS31-DS32-DS33-DS34-DS35-DS36-DS37-DS38-DS39-DS40-DS41-DS42-DS43-DS44-DS45</f>
        <v>37.25188799999999</v>
      </c>
      <c r="DT46" s="145">
        <f>MAX(E46,J46,O46,T46,Y46,AD46,AI46,AN46,AS46,AX46,BC46,BH46,BM46,BR46,BW46,CB46,CG46,CL46,CQ46,CV46,DA46,DF46,DK46,DP46)</f>
        <v>40.75758799999999</v>
      </c>
      <c r="DU46" s="141" t="s">
        <v>89</v>
      </c>
      <c r="DV46" s="142">
        <f>E46+J46+O46+T46+Y46++AD46+AI46+AN46+AS46+AX46+BC46+BH46+BM46+BR46+BW46+CB46+CG46+CL46+CQ46+CV46+DA46+DF46+DK46+DP46</f>
        <v>812.7320279999999</v>
      </c>
      <c r="DW46" s="142">
        <f>H46+M46+R46+W46+AB46+AG46+AL46+AQ46+AV46+BA46+BF46+BK46+BP46+BU46+BZ46+CE46+CJ46+CO46+CT46+CY46+DD46+DI46+DN46+DS46</f>
        <v>773.4243560000002</v>
      </c>
      <c r="DX46" s="141"/>
      <c r="DY46" s="141"/>
      <c r="DZ46" s="141"/>
    </row>
    <row r="47" spans="1:130" ht="15">
      <c r="A47" s="29"/>
      <c r="B47" s="29"/>
      <c r="C47" s="29"/>
      <c r="D47" s="33"/>
      <c r="E47" s="31"/>
      <c r="F47" s="32"/>
      <c r="G47" s="32"/>
      <c r="H47" s="31"/>
      <c r="I47" s="33"/>
      <c r="J47" s="31"/>
      <c r="K47" s="32"/>
      <c r="L47" s="32"/>
      <c r="M47" s="31"/>
      <c r="N47" s="33"/>
      <c r="O47" s="31"/>
      <c r="P47" s="32"/>
      <c r="Q47" s="32"/>
      <c r="R47" s="31"/>
      <c r="S47" s="33"/>
      <c r="T47" s="31"/>
      <c r="U47" s="32"/>
      <c r="V47" s="32"/>
      <c r="W47" s="31"/>
      <c r="X47" s="33"/>
      <c r="Y47" s="31"/>
      <c r="Z47" s="32"/>
      <c r="AA47" s="32"/>
      <c r="AB47" s="31"/>
      <c r="AC47" s="33"/>
      <c r="AD47" s="31"/>
      <c r="AE47" s="32"/>
      <c r="AF47" s="32"/>
      <c r="AG47" s="31"/>
      <c r="AH47" s="33"/>
      <c r="AI47" s="31"/>
      <c r="AJ47" s="32"/>
      <c r="AK47" s="32"/>
      <c r="AL47" s="31"/>
      <c r="AM47" s="33"/>
      <c r="AN47" s="31"/>
      <c r="AO47" s="32"/>
      <c r="AP47" s="32"/>
      <c r="AQ47" s="31"/>
      <c r="AR47" s="33"/>
      <c r="AS47" s="31"/>
      <c r="AT47" s="32"/>
      <c r="AU47" s="32"/>
      <c r="AV47" s="31"/>
      <c r="AW47" s="33"/>
      <c r="AX47" s="31"/>
      <c r="AY47" s="32"/>
      <c r="AZ47" s="32"/>
      <c r="BA47" s="31"/>
      <c r="BB47" s="33"/>
      <c r="BC47" s="31"/>
      <c r="BD47" s="32"/>
      <c r="BE47" s="32"/>
      <c r="BF47" s="31"/>
      <c r="BG47" s="33"/>
      <c r="BH47" s="31"/>
      <c r="BI47" s="32"/>
      <c r="BJ47" s="32"/>
      <c r="BK47" s="31"/>
      <c r="BL47" s="33"/>
      <c r="BM47" s="31"/>
      <c r="BN47" s="32"/>
      <c r="BO47" s="32"/>
      <c r="BP47" s="31"/>
      <c r="BQ47" s="33"/>
      <c r="BR47" s="31"/>
      <c r="BS47" s="32"/>
      <c r="BT47" s="32"/>
      <c r="BU47" s="31"/>
      <c r="BV47" s="33"/>
      <c r="BW47" s="31"/>
      <c r="BX47" s="32"/>
      <c r="BY47" s="32"/>
      <c r="BZ47" s="31"/>
      <c r="CA47" s="33"/>
      <c r="CB47" s="31"/>
      <c r="CC47" s="32"/>
      <c r="CD47" s="32"/>
      <c r="CE47" s="31"/>
      <c r="CF47" s="33"/>
      <c r="CG47" s="31"/>
      <c r="CH47" s="32"/>
      <c r="CI47" s="32"/>
      <c r="CJ47" s="31"/>
      <c r="CK47" s="33"/>
      <c r="CL47" s="31"/>
      <c r="CM47" s="32"/>
      <c r="CN47" s="32"/>
      <c r="CO47" s="31"/>
      <c r="CP47" s="33"/>
      <c r="CQ47" s="31"/>
      <c r="CR47" s="32"/>
      <c r="CS47" s="32"/>
      <c r="CT47" s="31"/>
      <c r="CU47" s="33"/>
      <c r="CV47" s="31"/>
      <c r="CW47" s="32"/>
      <c r="CX47" s="32"/>
      <c r="CY47" s="31"/>
      <c r="CZ47" s="33"/>
      <c r="DA47" s="31"/>
      <c r="DB47" s="32"/>
      <c r="DC47" s="32"/>
      <c r="DD47" s="31"/>
      <c r="DE47" s="33"/>
      <c r="DF47" s="31"/>
      <c r="DG47" s="32"/>
      <c r="DH47" s="32"/>
      <c r="DI47" s="31"/>
      <c r="DJ47" s="33"/>
      <c r="DK47" s="31"/>
      <c r="DL47" s="32"/>
      <c r="DM47" s="32"/>
      <c r="DN47" s="31"/>
      <c r="DO47" s="33"/>
      <c r="DP47" s="31"/>
      <c r="DQ47" s="32"/>
      <c r="DR47" s="32"/>
      <c r="DS47" s="31"/>
      <c r="DT47" s="142">
        <f>MIN(E46,J46,O46,T46,Y46,AD46,AI46,AN46,AS46,AX46,BC46,BH46,BM46,BR46,BW46,CB46,CG46,CL46,CQ46,CV46,DA46,DF46,DK46,DP46)</f>
        <v>27.347431999999987</v>
      </c>
      <c r="DU47" s="141" t="s">
        <v>90</v>
      </c>
      <c r="DV47" s="141"/>
      <c r="DW47" s="141"/>
      <c r="DX47" s="141"/>
      <c r="DY47" s="141"/>
      <c r="DZ47" s="141"/>
    </row>
    <row r="48" spans="1:130" ht="15">
      <c r="A48" s="29"/>
      <c r="B48" s="57"/>
      <c r="C48" s="57"/>
      <c r="D48" s="33"/>
      <c r="E48" s="48"/>
      <c r="F48" s="58"/>
      <c r="G48" s="58"/>
      <c r="H48" s="48"/>
      <c r="I48" s="33"/>
      <c r="J48" s="48"/>
      <c r="K48" s="58"/>
      <c r="L48" s="58"/>
      <c r="M48" s="48"/>
      <c r="N48" s="33"/>
      <c r="O48" s="48"/>
      <c r="P48" s="58"/>
      <c r="Q48" s="58"/>
      <c r="R48" s="48"/>
      <c r="S48" s="33"/>
      <c r="T48" s="48"/>
      <c r="U48" s="58"/>
      <c r="V48" s="58"/>
      <c r="W48" s="48"/>
      <c r="X48" s="33"/>
      <c r="Y48" s="48"/>
      <c r="Z48" s="58"/>
      <c r="AA48" s="58"/>
      <c r="AB48" s="48"/>
      <c r="AC48" s="33"/>
      <c r="AD48" s="48"/>
      <c r="AE48" s="58"/>
      <c r="AF48" s="58"/>
      <c r="AG48" s="48"/>
      <c r="AH48" s="33"/>
      <c r="AI48" s="48"/>
      <c r="AJ48" s="58"/>
      <c r="AK48" s="58"/>
      <c r="AL48" s="48"/>
      <c r="AM48" s="33"/>
      <c r="AN48" s="48"/>
      <c r="AO48" s="58"/>
      <c r="AP48" s="58"/>
      <c r="AQ48" s="48"/>
      <c r="AR48" s="33"/>
      <c r="AS48" s="48"/>
      <c r="AT48" s="58"/>
      <c r="AU48" s="58"/>
      <c r="AV48" s="48"/>
      <c r="AW48" s="33"/>
      <c r="AX48" s="48"/>
      <c r="AY48" s="58"/>
      <c r="AZ48" s="58"/>
      <c r="BA48" s="48"/>
      <c r="BB48" s="33"/>
      <c r="BC48" s="48"/>
      <c r="BD48" s="58"/>
      <c r="BE48" s="58"/>
      <c r="BF48" s="48"/>
      <c r="BG48" s="33"/>
      <c r="BH48" s="48"/>
      <c r="BI48" s="58"/>
      <c r="BJ48" s="58"/>
      <c r="BK48" s="48"/>
      <c r="BL48" s="33"/>
      <c r="BM48" s="48"/>
      <c r="BN48" s="58"/>
      <c r="BO48" s="58"/>
      <c r="BP48" s="48"/>
      <c r="BQ48" s="33"/>
      <c r="BR48" s="48"/>
      <c r="BS48" s="58"/>
      <c r="BT48" s="58"/>
      <c r="BU48" s="48"/>
      <c r="BV48" s="33"/>
      <c r="BW48" s="48"/>
      <c r="BX48" s="58"/>
      <c r="BY48" s="58"/>
      <c r="BZ48" s="48"/>
      <c r="CA48" s="33"/>
      <c r="CB48" s="48"/>
      <c r="CC48" s="58"/>
      <c r="CD48" s="58"/>
      <c r="CE48" s="48"/>
      <c r="CF48" s="33"/>
      <c r="CG48" s="48"/>
      <c r="CH48" s="58"/>
      <c r="CI48" s="58"/>
      <c r="CJ48" s="48"/>
      <c r="CK48" s="33"/>
      <c r="CL48" s="48"/>
      <c r="CM48" s="58"/>
      <c r="CN48" s="58"/>
      <c r="CO48" s="48"/>
      <c r="CP48" s="33"/>
      <c r="CQ48" s="48"/>
      <c r="CR48" s="58"/>
      <c r="CS48" s="58"/>
      <c r="CT48" s="48"/>
      <c r="CU48" s="33"/>
      <c r="CV48" s="48"/>
      <c r="CW48" s="58"/>
      <c r="CX48" s="58"/>
      <c r="CY48" s="48"/>
      <c r="CZ48" s="33"/>
      <c r="DA48" s="48"/>
      <c r="DB48" s="58"/>
      <c r="DC48" s="58"/>
      <c r="DD48" s="48"/>
      <c r="DE48" s="33"/>
      <c r="DF48" s="48"/>
      <c r="DG48" s="58"/>
      <c r="DH48" s="58"/>
      <c r="DI48" s="48"/>
      <c r="DJ48" s="33"/>
      <c r="DK48" s="48"/>
      <c r="DL48" s="58"/>
      <c r="DM48" s="58"/>
      <c r="DN48" s="48"/>
      <c r="DO48" s="33"/>
      <c r="DP48" s="48"/>
      <c r="DQ48" s="58"/>
      <c r="DR48" s="58"/>
      <c r="DS48" s="48"/>
      <c r="DT48" s="146"/>
      <c r="DU48" s="141"/>
      <c r="DV48" s="142"/>
      <c r="DW48" s="141"/>
      <c r="DX48" s="141"/>
      <c r="DY48" s="141"/>
      <c r="DZ48" s="141"/>
    </row>
    <row r="49" spans="1:130" ht="15">
      <c r="A49" s="29"/>
      <c r="B49" s="57"/>
      <c r="C49" s="57"/>
      <c r="D49" s="30"/>
      <c r="E49" s="48"/>
      <c r="F49" s="58"/>
      <c r="G49" s="58"/>
      <c r="H49" s="48"/>
      <c r="I49" s="33"/>
      <c r="J49" s="48"/>
      <c r="K49" s="58"/>
      <c r="L49" s="58"/>
      <c r="M49" s="48"/>
      <c r="N49" s="33"/>
      <c r="O49" s="48"/>
      <c r="P49" s="58"/>
      <c r="Q49" s="58"/>
      <c r="R49" s="48"/>
      <c r="S49" s="33"/>
      <c r="T49" s="48"/>
      <c r="U49" s="58"/>
      <c r="V49" s="58"/>
      <c r="W49" s="48"/>
      <c r="X49" s="33"/>
      <c r="Y49" s="48"/>
      <c r="Z49" s="58"/>
      <c r="AA49" s="58"/>
      <c r="AB49" s="48"/>
      <c r="AC49" s="33"/>
      <c r="AD49" s="48"/>
      <c r="AE49" s="58"/>
      <c r="AF49" s="58"/>
      <c r="AG49" s="48"/>
      <c r="AH49" s="33"/>
      <c r="AI49" s="48"/>
      <c r="AJ49" s="58"/>
      <c r="AK49" s="58"/>
      <c r="AL49" s="48"/>
      <c r="AM49" s="33"/>
      <c r="AN49" s="48"/>
      <c r="AO49" s="58"/>
      <c r="AP49" s="58"/>
      <c r="AQ49" s="48"/>
      <c r="AR49" s="33"/>
      <c r="AS49" s="48"/>
      <c r="AT49" s="58"/>
      <c r="AU49" s="58"/>
      <c r="AV49" s="48"/>
      <c r="AW49" s="33"/>
      <c r="AX49" s="48"/>
      <c r="AY49" s="58"/>
      <c r="AZ49" s="58"/>
      <c r="BA49" s="48"/>
      <c r="BB49" s="33"/>
      <c r="BC49" s="48"/>
      <c r="BD49" s="58"/>
      <c r="BE49" s="58"/>
      <c r="BF49" s="48"/>
      <c r="BG49" s="33"/>
      <c r="BH49" s="48"/>
      <c r="BI49" s="58"/>
      <c r="BJ49" s="58"/>
      <c r="BK49" s="48"/>
      <c r="BL49" s="33"/>
      <c r="BM49" s="48"/>
      <c r="BN49" s="58"/>
      <c r="BO49" s="58"/>
      <c r="BP49" s="48"/>
      <c r="BQ49" s="33"/>
      <c r="BR49" s="48"/>
      <c r="BS49" s="58"/>
      <c r="BT49" s="58"/>
      <c r="BU49" s="48"/>
      <c r="BV49" s="33"/>
      <c r="BW49" s="48"/>
      <c r="BX49" s="58"/>
      <c r="BY49" s="58"/>
      <c r="BZ49" s="48"/>
      <c r="CA49" s="33"/>
      <c r="CB49" s="48"/>
      <c r="CC49" s="58"/>
      <c r="CD49" s="58"/>
      <c r="CE49" s="48"/>
      <c r="CF49" s="33"/>
      <c r="CG49" s="48"/>
      <c r="CH49" s="58"/>
      <c r="CI49" s="58"/>
      <c r="CJ49" s="48"/>
      <c r="CK49" s="33"/>
      <c r="CL49" s="48"/>
      <c r="CM49" s="58"/>
      <c r="CN49" s="58"/>
      <c r="CO49" s="48"/>
      <c r="CP49" s="33"/>
      <c r="CQ49" s="48"/>
      <c r="CR49" s="58"/>
      <c r="CS49" s="58"/>
      <c r="CT49" s="48"/>
      <c r="CU49" s="33"/>
      <c r="CV49" s="48"/>
      <c r="CW49" s="58"/>
      <c r="CX49" s="58"/>
      <c r="CY49" s="48"/>
      <c r="CZ49" s="33"/>
      <c r="DA49" s="48"/>
      <c r="DB49" s="58"/>
      <c r="DC49" s="58"/>
      <c r="DD49" s="48"/>
      <c r="DE49" s="33"/>
      <c r="DF49" s="48"/>
      <c r="DG49" s="58"/>
      <c r="DH49" s="58"/>
      <c r="DI49" s="48"/>
      <c r="DJ49" s="33"/>
      <c r="DK49" s="48"/>
      <c r="DL49" s="58"/>
      <c r="DM49" s="58"/>
      <c r="DN49" s="48"/>
      <c r="DO49" s="33"/>
      <c r="DP49" s="48"/>
      <c r="DQ49" s="58"/>
      <c r="DR49" s="58"/>
      <c r="DS49" s="48"/>
      <c r="DT49" s="147">
        <f>DT11+DT12+DT13+DT14+DT15+DT16+DT17-DT18-DT19-DT20-DT21-DT22-DT23-DT24-DT25-DT26-DT27-DT28-DT29-DT30-DT31-DT32-DT33-DT34-DT35-DT36-DT37-DT38-DT39-DT40-DT41-DT42-DT43-DT44-DT45</f>
        <v>812.7320279999998</v>
      </c>
      <c r="DU49" s="147">
        <f>DU11+DU12+DU13+DU14+DU15+DU16+DU17-DU18-DU19-DU20-DU21-DU22-DU23-DU24-DU25-DU26-DU27-DU28-DU29-DU30-DU31-DU32-DU33-DU34-DU35-DU36-DU37-DU38-DU39-DU40-DU41-DU42-DU43-DU44-DU45</f>
        <v>773.4243560000002</v>
      </c>
      <c r="DV49" s="141"/>
      <c r="DW49" s="141"/>
      <c r="DX49" s="141"/>
      <c r="DY49" s="141"/>
      <c r="DZ49" s="141"/>
    </row>
    <row r="50" spans="1:130" ht="12" customHeight="1">
      <c r="A50" s="9"/>
      <c r="B50" s="61"/>
      <c r="C50" s="61"/>
      <c r="D50" s="61"/>
      <c r="E50" s="62"/>
      <c r="F50" s="61"/>
      <c r="G50" s="61"/>
      <c r="H50" s="63"/>
      <c r="I50" s="61"/>
      <c r="J50" s="62"/>
      <c r="K50" s="61"/>
      <c r="L50" s="61"/>
      <c r="M50" s="63"/>
      <c r="N50" s="61"/>
      <c r="O50" s="62"/>
      <c r="P50" s="61"/>
      <c r="Q50" s="61"/>
      <c r="R50" s="63"/>
      <c r="S50" s="61"/>
      <c r="T50" s="62"/>
      <c r="U50" s="61"/>
      <c r="V50" s="61"/>
      <c r="W50" s="63"/>
      <c r="X50" s="61"/>
      <c r="Y50" s="62"/>
      <c r="Z50" s="61"/>
      <c r="AA50" s="61"/>
      <c r="AB50" s="63"/>
      <c r="AC50" s="61"/>
      <c r="AD50" s="62"/>
      <c r="AE50" s="61"/>
      <c r="AF50" s="61"/>
      <c r="AG50" s="63"/>
      <c r="AH50" s="61"/>
      <c r="AI50" s="62"/>
      <c r="AJ50" s="61"/>
      <c r="AK50" s="61"/>
      <c r="AL50" s="63"/>
      <c r="AM50" s="61"/>
      <c r="AN50" s="62"/>
      <c r="AO50" s="61"/>
      <c r="AP50" s="61"/>
      <c r="AQ50" s="63"/>
      <c r="AR50" s="61"/>
      <c r="AS50" s="62"/>
      <c r="AT50" s="61"/>
      <c r="AU50" s="61"/>
      <c r="AV50" s="63"/>
      <c r="AW50" s="61"/>
      <c r="AX50" s="62"/>
      <c r="AY50" s="61"/>
      <c r="AZ50" s="61"/>
      <c r="BA50" s="63"/>
      <c r="BB50" s="61"/>
      <c r="BC50" s="62"/>
      <c r="BD50" s="61"/>
      <c r="BE50" s="61"/>
      <c r="BF50" s="63"/>
      <c r="BG50" s="61"/>
      <c r="BH50" s="62"/>
      <c r="BI50" s="61"/>
      <c r="BJ50" s="61"/>
      <c r="BK50" s="63"/>
      <c r="BL50" s="61"/>
      <c r="BM50" s="62"/>
      <c r="BN50" s="61"/>
      <c r="BO50" s="61"/>
      <c r="BP50" s="63"/>
      <c r="BQ50" s="61"/>
      <c r="BR50" s="62"/>
      <c r="BS50" s="61"/>
      <c r="BT50" s="61"/>
      <c r="BU50" s="63"/>
      <c r="BV50" s="61"/>
      <c r="BW50" s="62"/>
      <c r="BX50" s="61"/>
      <c r="BY50" s="61"/>
      <c r="BZ50" s="63"/>
      <c r="CA50" s="61"/>
      <c r="CB50" s="62"/>
      <c r="CC50" s="61"/>
      <c r="CD50" s="61"/>
      <c r="CE50" s="63"/>
      <c r="CF50" s="61"/>
      <c r="CG50" s="62"/>
      <c r="CH50" s="61"/>
      <c r="CI50" s="61"/>
      <c r="CJ50" s="63"/>
      <c r="CK50" s="61"/>
      <c r="CL50" s="62"/>
      <c r="CM50" s="61"/>
      <c r="CN50" s="61"/>
      <c r="CO50" s="63"/>
      <c r="CP50" s="61"/>
      <c r="CQ50" s="62"/>
      <c r="CR50" s="61"/>
      <c r="CS50" s="61"/>
      <c r="CT50" s="63"/>
      <c r="CU50" s="61"/>
      <c r="CV50" s="62"/>
      <c r="CW50" s="61"/>
      <c r="CX50" s="61"/>
      <c r="CY50" s="63"/>
      <c r="CZ50" s="61"/>
      <c r="DA50" s="62"/>
      <c r="DB50" s="61"/>
      <c r="DC50" s="61"/>
      <c r="DD50" s="63"/>
      <c r="DE50" s="61"/>
      <c r="DF50" s="62"/>
      <c r="DG50" s="61"/>
      <c r="DH50" s="61"/>
      <c r="DI50" s="63"/>
      <c r="DJ50" s="61"/>
      <c r="DK50" s="62"/>
      <c r="DL50" s="61"/>
      <c r="DM50" s="61"/>
      <c r="DN50" s="63"/>
      <c r="DO50" s="61"/>
      <c r="DP50" s="62"/>
      <c r="DQ50" s="61"/>
      <c r="DR50" s="61"/>
      <c r="DS50" s="63"/>
      <c r="DT50" s="148"/>
      <c r="DU50" s="141"/>
      <c r="DV50" s="141"/>
      <c r="DW50" s="141"/>
      <c r="DX50" s="141"/>
      <c r="DY50" s="141"/>
      <c r="DZ50" s="141"/>
    </row>
    <row r="51" spans="1:130" ht="12" customHeight="1">
      <c r="A51" s="9"/>
      <c r="B51" s="61"/>
      <c r="C51" s="61"/>
      <c r="D51" s="61"/>
      <c r="E51" s="62"/>
      <c r="F51" s="61"/>
      <c r="G51" s="61"/>
      <c r="H51" s="63"/>
      <c r="I51" s="61"/>
      <c r="J51" s="62"/>
      <c r="K51" s="61"/>
      <c r="L51" s="61"/>
      <c r="M51" s="63"/>
      <c r="N51" s="61"/>
      <c r="O51" s="62"/>
      <c r="P51" s="61"/>
      <c r="Q51" s="61"/>
      <c r="R51" s="63"/>
      <c r="S51" s="61"/>
      <c r="T51" s="62"/>
      <c r="U51" s="61"/>
      <c r="V51" s="61"/>
      <c r="W51" s="63"/>
      <c r="X51" s="61"/>
      <c r="Y51" s="62"/>
      <c r="Z51" s="61"/>
      <c r="AA51" s="61"/>
      <c r="AB51" s="63"/>
      <c r="AC51" s="61"/>
      <c r="AD51" s="62"/>
      <c r="AE51" s="61"/>
      <c r="AF51" s="61"/>
      <c r="AG51" s="63"/>
      <c r="AH51" s="61"/>
      <c r="AI51" s="62"/>
      <c r="AJ51" s="61"/>
      <c r="AK51" s="61"/>
      <c r="AL51" s="63"/>
      <c r="AM51" s="61"/>
      <c r="AN51" s="62"/>
      <c r="AO51" s="61"/>
      <c r="AP51" s="61"/>
      <c r="AQ51" s="63"/>
      <c r="AR51" s="61"/>
      <c r="AS51" s="62"/>
      <c r="AT51" s="61"/>
      <c r="AU51" s="61"/>
      <c r="AV51" s="63"/>
      <c r="AW51" s="61"/>
      <c r="AX51" s="62"/>
      <c r="AY51" s="61"/>
      <c r="AZ51" s="61"/>
      <c r="BA51" s="63"/>
      <c r="BB51" s="61"/>
      <c r="BC51" s="62"/>
      <c r="BD51" s="61"/>
      <c r="BE51" s="61"/>
      <c r="BF51" s="63"/>
      <c r="BG51" s="61"/>
      <c r="BH51" s="62"/>
      <c r="BI51" s="61"/>
      <c r="BJ51" s="61"/>
      <c r="BK51" s="63"/>
      <c r="BL51" s="61"/>
      <c r="BM51" s="62"/>
      <c r="BN51" s="61"/>
      <c r="BO51" s="61"/>
      <c r="BP51" s="63"/>
      <c r="BQ51" s="61"/>
      <c r="BR51" s="62"/>
      <c r="BS51" s="61"/>
      <c r="BT51" s="61"/>
      <c r="BU51" s="63"/>
      <c r="BV51" s="61"/>
      <c r="BW51" s="62"/>
      <c r="BX51" s="61"/>
      <c r="BY51" s="61"/>
      <c r="BZ51" s="63"/>
      <c r="CA51" s="61"/>
      <c r="CB51" s="62"/>
      <c r="CC51" s="61"/>
      <c r="CD51" s="61"/>
      <c r="CE51" s="63"/>
      <c r="CF51" s="61"/>
      <c r="CG51" s="62"/>
      <c r="CH51" s="61"/>
      <c r="CI51" s="61"/>
      <c r="CJ51" s="63"/>
      <c r="CK51" s="61"/>
      <c r="CL51" s="62"/>
      <c r="CM51" s="61"/>
      <c r="CN51" s="61"/>
      <c r="CO51" s="63"/>
      <c r="CP51" s="61"/>
      <c r="CQ51" s="62"/>
      <c r="CR51" s="61"/>
      <c r="CS51" s="61"/>
      <c r="CT51" s="63"/>
      <c r="CU51" s="61"/>
      <c r="CV51" s="62"/>
      <c r="CW51" s="61"/>
      <c r="CX51" s="61"/>
      <c r="CY51" s="63"/>
      <c r="CZ51" s="61"/>
      <c r="DA51" s="62"/>
      <c r="DB51" s="61"/>
      <c r="DC51" s="61"/>
      <c r="DD51" s="63"/>
      <c r="DE51" s="61"/>
      <c r="DF51" s="62"/>
      <c r="DG51" s="61"/>
      <c r="DH51" s="61"/>
      <c r="DI51" s="63"/>
      <c r="DJ51" s="61"/>
      <c r="DK51" s="62"/>
      <c r="DL51" s="61"/>
      <c r="DM51" s="61"/>
      <c r="DN51" s="63"/>
      <c r="DO51" s="61"/>
      <c r="DP51" s="62"/>
      <c r="DQ51" s="61"/>
      <c r="DR51" s="61"/>
      <c r="DS51" s="63"/>
      <c r="DT51" s="148"/>
      <c r="DU51" s="141"/>
      <c r="DV51" s="141"/>
      <c r="DW51" s="141"/>
      <c r="DX51" s="141"/>
      <c r="DY51" s="141"/>
      <c r="DZ51" s="141"/>
    </row>
    <row r="52" spans="1:130" ht="15.75">
      <c r="A52" s="27"/>
      <c r="B52" s="132"/>
      <c r="C52" s="132"/>
      <c r="D52" s="60"/>
      <c r="E52" s="59"/>
      <c r="F52" s="60"/>
      <c r="G52" s="60"/>
      <c r="H52" s="64"/>
      <c r="I52" s="60"/>
      <c r="J52" s="59"/>
      <c r="K52" s="60"/>
      <c r="L52" s="60"/>
      <c r="M52" s="64"/>
      <c r="N52" s="60"/>
      <c r="O52" s="59"/>
      <c r="P52" s="60"/>
      <c r="Q52" s="60"/>
      <c r="R52" s="64"/>
      <c r="S52" s="60"/>
      <c r="T52" s="59"/>
      <c r="U52" s="60"/>
      <c r="V52" s="60"/>
      <c r="W52" s="64"/>
      <c r="X52" s="60"/>
      <c r="Y52" s="59"/>
      <c r="Z52" s="60"/>
      <c r="AA52" s="60"/>
      <c r="AB52" s="64"/>
      <c r="AC52" s="60"/>
      <c r="AD52" s="59"/>
      <c r="AE52" s="60"/>
      <c r="AF52" s="60"/>
      <c r="AG52" s="64"/>
      <c r="AH52" s="60"/>
      <c r="AI52" s="59"/>
      <c r="AJ52" s="60"/>
      <c r="AK52" s="60"/>
      <c r="AL52" s="64"/>
      <c r="AM52" s="60"/>
      <c r="AN52" s="59"/>
      <c r="AO52" s="60"/>
      <c r="AP52" s="60"/>
      <c r="AQ52" s="64"/>
      <c r="AR52" s="60"/>
      <c r="AS52" s="59"/>
      <c r="AT52" s="60"/>
      <c r="AU52" s="60"/>
      <c r="AV52" s="64"/>
      <c r="AW52" s="60"/>
      <c r="AX52" s="59"/>
      <c r="AY52" s="60"/>
      <c r="AZ52" s="60"/>
      <c r="BA52" s="64"/>
      <c r="BB52" s="60"/>
      <c r="BC52" s="59"/>
      <c r="BD52" s="60"/>
      <c r="BE52" s="60"/>
      <c r="BF52" s="64"/>
      <c r="BG52" s="60"/>
      <c r="BH52" s="59"/>
      <c r="BI52" s="60"/>
      <c r="BJ52" s="60"/>
      <c r="BK52" s="64"/>
      <c r="BL52" s="60"/>
      <c r="BM52" s="59"/>
      <c r="BN52" s="60"/>
      <c r="BO52" s="60"/>
      <c r="BP52" s="64"/>
      <c r="BQ52" s="60"/>
      <c r="BR52" s="59"/>
      <c r="BS52" s="60"/>
      <c r="BT52" s="60"/>
      <c r="BU52" s="64"/>
      <c r="BV52" s="60"/>
      <c r="BW52" s="59"/>
      <c r="BX52" s="60"/>
      <c r="BY52" s="60"/>
      <c r="BZ52" s="64"/>
      <c r="CA52" s="60"/>
      <c r="CB52" s="59"/>
      <c r="CC52" s="60"/>
      <c r="CD52" s="60"/>
      <c r="CE52" s="64"/>
      <c r="CF52" s="60"/>
      <c r="CG52" s="59"/>
      <c r="CH52" s="60"/>
      <c r="CI52" s="60"/>
      <c r="CJ52" s="64"/>
      <c r="CK52" s="60"/>
      <c r="CL52" s="59"/>
      <c r="CM52" s="60"/>
      <c r="CN52" s="60"/>
      <c r="CO52" s="64"/>
      <c r="CP52" s="60"/>
      <c r="CQ52" s="59"/>
      <c r="CR52" s="60"/>
      <c r="CS52" s="60"/>
      <c r="CT52" s="64"/>
      <c r="CU52" s="60"/>
      <c r="CV52" s="59"/>
      <c r="CW52" s="60"/>
      <c r="CX52" s="60"/>
      <c r="CY52" s="64"/>
      <c r="CZ52" s="60"/>
      <c r="DA52" s="59"/>
      <c r="DB52" s="60"/>
      <c r="DC52" s="60"/>
      <c r="DD52" s="64"/>
      <c r="DE52" s="60"/>
      <c r="DF52" s="59"/>
      <c r="DG52" s="60"/>
      <c r="DH52" s="60"/>
      <c r="DI52" s="64"/>
      <c r="DJ52" s="60"/>
      <c r="DK52" s="65"/>
      <c r="DL52" s="60"/>
      <c r="DM52" s="60"/>
      <c r="DN52" s="64"/>
      <c r="DO52" s="60"/>
      <c r="DP52" s="59"/>
      <c r="DQ52" s="60"/>
      <c r="DR52" s="60"/>
      <c r="DS52" s="64"/>
      <c r="DT52" s="148"/>
      <c r="DU52" s="141"/>
      <c r="DV52" s="141"/>
      <c r="DW52" s="141"/>
      <c r="DX52" s="141"/>
      <c r="DY52" s="141"/>
      <c r="DZ52" s="141"/>
    </row>
    <row r="53" spans="1:130" ht="15.75">
      <c r="A53" s="9"/>
      <c r="B53" s="121" t="s">
        <v>40</v>
      </c>
      <c r="C53" s="121"/>
      <c r="E53" s="19"/>
      <c r="DT53" s="141"/>
      <c r="DU53" s="141"/>
      <c r="DV53" s="141"/>
      <c r="DW53" s="141"/>
      <c r="DX53" s="141"/>
      <c r="DY53" s="141"/>
      <c r="DZ53" s="141"/>
    </row>
    <row r="54" spans="1:4" ht="23.25" customHeight="1">
      <c r="A54" s="9"/>
      <c r="B54" s="111" t="s">
        <v>44</v>
      </c>
      <c r="C54" s="111"/>
      <c r="D54" s="28"/>
    </row>
    <row r="55" spans="1:3" ht="21" customHeight="1">
      <c r="A55" s="9"/>
      <c r="B55" s="6" t="s">
        <v>41</v>
      </c>
      <c r="C55" s="34"/>
    </row>
    <row r="56" spans="1:2" ht="21.75" customHeight="1">
      <c r="A56" s="9"/>
      <c r="B56" s="1"/>
    </row>
    <row r="57" spans="1:2" ht="20.25" customHeight="1">
      <c r="A57" s="9"/>
      <c r="B57" s="1"/>
    </row>
    <row r="58" spans="1:2" ht="15">
      <c r="A58" s="9"/>
      <c r="B58" s="1"/>
    </row>
    <row r="59" spans="1:120" ht="15">
      <c r="A59" s="9"/>
      <c r="B59" s="1"/>
      <c r="E59" s="19"/>
      <c r="J59" s="19"/>
      <c r="O59" s="19"/>
      <c r="T59" s="19"/>
      <c r="Y59" s="19"/>
      <c r="AD59" s="19"/>
      <c r="AI59" s="19"/>
      <c r="AN59" s="19"/>
      <c r="AS59" s="19"/>
      <c r="AX59" s="19"/>
      <c r="BC59" s="19"/>
      <c r="BH59" s="19"/>
      <c r="BM59" s="19"/>
      <c r="BR59" s="19"/>
      <c r="BW59" s="19"/>
      <c r="CB59" s="19"/>
      <c r="CG59" s="19"/>
      <c r="CL59" s="19"/>
      <c r="CQ59" s="19"/>
      <c r="CV59" s="19"/>
      <c r="DA59" s="19"/>
      <c r="DF59" s="19"/>
      <c r="DK59" s="19"/>
      <c r="DP59" s="19"/>
    </row>
    <row r="60" spans="5:123" ht="15">
      <c r="E60" s="19"/>
      <c r="H60" s="25"/>
      <c r="J60" s="19"/>
      <c r="M60" s="25"/>
      <c r="O60" s="19"/>
      <c r="R60" s="25"/>
      <c r="T60" s="19"/>
      <c r="W60" s="25"/>
      <c r="Y60" s="19"/>
      <c r="AB60" s="25"/>
      <c r="AD60" s="19"/>
      <c r="AG60" s="25"/>
      <c r="AI60" s="19"/>
      <c r="AL60" s="25"/>
      <c r="AN60" s="19"/>
      <c r="AQ60" s="25"/>
      <c r="AS60" s="19"/>
      <c r="AV60" s="25"/>
      <c r="AX60" s="19"/>
      <c r="BA60" s="25"/>
      <c r="BC60" s="19"/>
      <c r="BF60" s="25"/>
      <c r="BH60" s="19"/>
      <c r="BK60" s="25"/>
      <c r="BM60" s="19"/>
      <c r="BP60" s="25"/>
      <c r="BR60" s="19"/>
      <c r="BU60" s="25"/>
      <c r="BW60" s="19"/>
      <c r="BZ60" s="25"/>
      <c r="CB60" s="19"/>
      <c r="CE60" s="25"/>
      <c r="CG60" s="19"/>
      <c r="CJ60" s="25"/>
      <c r="CL60" s="19"/>
      <c r="CO60" s="25"/>
      <c r="CQ60" s="19"/>
      <c r="CT60" s="25"/>
      <c r="CV60" s="19"/>
      <c r="CY60" s="25"/>
      <c r="DA60" s="19"/>
      <c r="DD60" s="25"/>
      <c r="DF60" s="19"/>
      <c r="DI60" s="25"/>
      <c r="DK60" s="19"/>
      <c r="DN60" s="25"/>
      <c r="DP60" s="19"/>
      <c r="DS60" s="25"/>
    </row>
    <row r="61" spans="5:123" ht="15">
      <c r="E61" s="19"/>
      <c r="H61" s="25"/>
      <c r="J61" s="19"/>
      <c r="M61" s="25"/>
      <c r="O61" s="19"/>
      <c r="R61" s="25"/>
      <c r="T61" s="19"/>
      <c r="W61" s="25"/>
      <c r="Y61" s="19"/>
      <c r="AB61" s="25"/>
      <c r="AD61" s="19"/>
      <c r="AG61" s="25"/>
      <c r="AI61" s="19"/>
      <c r="AL61" s="25"/>
      <c r="AN61" s="19"/>
      <c r="AQ61" s="25"/>
      <c r="AS61" s="19"/>
      <c r="AV61" s="25"/>
      <c r="AX61" s="19"/>
      <c r="BA61" s="25"/>
      <c r="BC61" s="19"/>
      <c r="BF61" s="25"/>
      <c r="BH61" s="19"/>
      <c r="BK61" s="25"/>
      <c r="BM61" s="19"/>
      <c r="BP61" s="25"/>
      <c r="BR61" s="19"/>
      <c r="BU61" s="25"/>
      <c r="BW61" s="19"/>
      <c r="BZ61" s="25"/>
      <c r="CB61" s="19"/>
      <c r="CE61" s="25"/>
      <c r="CG61" s="19"/>
      <c r="CJ61" s="25"/>
      <c r="CL61" s="19"/>
      <c r="CO61" s="25"/>
      <c r="CQ61" s="19"/>
      <c r="CT61" s="25"/>
      <c r="CV61" s="19"/>
      <c r="CY61" s="25"/>
      <c r="DA61" s="19"/>
      <c r="DD61" s="25"/>
      <c r="DF61" s="19"/>
      <c r="DI61" s="25"/>
      <c r="DK61" s="19"/>
      <c r="DN61" s="25"/>
      <c r="DP61" s="19"/>
      <c r="DS61" s="25"/>
    </row>
    <row r="62" spans="8:123" ht="15">
      <c r="H62" s="25"/>
      <c r="M62" s="25"/>
      <c r="R62" s="25"/>
      <c r="W62" s="25"/>
      <c r="AB62" s="25"/>
      <c r="AG62" s="25"/>
      <c r="AL62" s="25"/>
      <c r="AQ62" s="25"/>
      <c r="AV62" s="25"/>
      <c r="BA62" s="25"/>
      <c r="BF62" s="25"/>
      <c r="BK62" s="25"/>
      <c r="BP62" s="25"/>
      <c r="BU62" s="25"/>
      <c r="BZ62" s="25"/>
      <c r="CE62" s="25"/>
      <c r="CJ62" s="25"/>
      <c r="CO62" s="25"/>
      <c r="CT62" s="25"/>
      <c r="CY62" s="25"/>
      <c r="DD62" s="25"/>
      <c r="DI62" s="25"/>
      <c r="DN62" s="25"/>
      <c r="DS62" s="25"/>
    </row>
    <row r="64" spans="8:123" ht="15">
      <c r="H64" s="25"/>
      <c r="M64" s="25"/>
      <c r="R64" s="25"/>
      <c r="W64" s="25"/>
      <c r="AB64" s="25"/>
      <c r="AG64" s="25"/>
      <c r="AL64" s="25"/>
      <c r="AQ64" s="25"/>
      <c r="AV64" s="25"/>
      <c r="BA64" s="25"/>
      <c r="BF64" s="25"/>
      <c r="BK64" s="25"/>
      <c r="BP64" s="25"/>
      <c r="BU64" s="25"/>
      <c r="BZ64" s="25"/>
      <c r="CE64" s="25"/>
      <c r="CJ64" s="25"/>
      <c r="CO64" s="25"/>
      <c r="CT64" s="25"/>
      <c r="CY64" s="25"/>
      <c r="DD64" s="25"/>
      <c r="DI64" s="25"/>
      <c r="DN64" s="25"/>
      <c r="DS64" s="25"/>
    </row>
  </sheetData>
  <sheetProtection/>
  <mergeCells count="58">
    <mergeCell ref="S7:W8"/>
    <mergeCell ref="S9:W9"/>
    <mergeCell ref="B53:C53"/>
    <mergeCell ref="B54:C54"/>
    <mergeCell ref="A3:R3"/>
    <mergeCell ref="A6:C6"/>
    <mergeCell ref="D6:R6"/>
    <mergeCell ref="A7:A10"/>
    <mergeCell ref="B7:C10"/>
    <mergeCell ref="D7:H8"/>
    <mergeCell ref="A12:A14"/>
    <mergeCell ref="B12:B14"/>
    <mergeCell ref="A46:C46"/>
    <mergeCell ref="B52:C52"/>
    <mergeCell ref="I9:M9"/>
    <mergeCell ref="N7:R8"/>
    <mergeCell ref="I7:M8"/>
    <mergeCell ref="D9:H9"/>
    <mergeCell ref="X7:AB8"/>
    <mergeCell ref="X9:AB9"/>
    <mergeCell ref="AC7:AG8"/>
    <mergeCell ref="AC9:AG9"/>
    <mergeCell ref="AM7:AQ8"/>
    <mergeCell ref="AM9:AQ9"/>
    <mergeCell ref="AH7:AL8"/>
    <mergeCell ref="AH9:AL9"/>
    <mergeCell ref="AR7:AV8"/>
    <mergeCell ref="AR9:AV9"/>
    <mergeCell ref="BB7:BF8"/>
    <mergeCell ref="BB9:BF9"/>
    <mergeCell ref="AW7:BA8"/>
    <mergeCell ref="AW9:BA9"/>
    <mergeCell ref="BG7:BK8"/>
    <mergeCell ref="BG9:BK9"/>
    <mergeCell ref="BQ7:BU8"/>
    <mergeCell ref="BQ9:BU9"/>
    <mergeCell ref="BL7:BP8"/>
    <mergeCell ref="BL9:BP9"/>
    <mergeCell ref="BV7:BZ8"/>
    <mergeCell ref="BV9:BZ9"/>
    <mergeCell ref="CF7:CJ8"/>
    <mergeCell ref="CF9:CJ9"/>
    <mergeCell ref="CA7:CE8"/>
    <mergeCell ref="CA9:CE9"/>
    <mergeCell ref="CK7:CO8"/>
    <mergeCell ref="CK9:CO9"/>
    <mergeCell ref="CU7:CY8"/>
    <mergeCell ref="DE7:DI8"/>
    <mergeCell ref="DE9:DI9"/>
    <mergeCell ref="CP7:CT8"/>
    <mergeCell ref="CP9:CT9"/>
    <mergeCell ref="DJ7:DN8"/>
    <mergeCell ref="DJ9:DN9"/>
    <mergeCell ref="DO7:DS8"/>
    <mergeCell ref="DO9:DS9"/>
    <mergeCell ref="CU9:CY9"/>
    <mergeCell ref="CZ7:DD8"/>
    <mergeCell ref="CZ9:DD9"/>
  </mergeCells>
  <printOptions/>
  <pageMargins left="0.7874015748031497" right="0.1968503937007874" top="0.5905511811023623" bottom="0" header="0.5118110236220472" footer="0.5118110236220472"/>
  <pageSetup fitToWidth="2" horizontalDpi="600" verticalDpi="600" orientation="portrait" paperSize="9" scale="60" r:id="rId2"/>
  <colBreaks count="1" manualBreakCount="1">
    <brk id="19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zolotarev</dc:creator>
  <cp:keywords/>
  <dc:description/>
  <cp:lastModifiedBy>energ</cp:lastModifiedBy>
  <cp:lastPrinted>2022-06-29T10:21:35Z</cp:lastPrinted>
  <dcterms:created xsi:type="dcterms:W3CDTF">2011-05-05T11:23:33Z</dcterms:created>
  <dcterms:modified xsi:type="dcterms:W3CDTF">2022-06-30T04:48:01Z</dcterms:modified>
  <cp:category/>
  <cp:version/>
  <cp:contentType/>
  <cp:contentStatus/>
</cp:coreProperties>
</file>